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enokag\Documents\Лаптенок\Раскрытие информации\факт 2017\Публ\"/>
    </mc:Choice>
  </mc:AlternateContent>
  <bookViews>
    <workbookView xWindow="0" yWindow="0" windowWidth="19200" windowHeight="10845"/>
  </bookViews>
  <sheets>
    <sheet name="2017" sheetId="11" r:id="rId1"/>
    <sheet name="расшифровка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'[2]на 1 тут'!#REF!</definedName>
    <definedName name="__123Graph_AGRAPH2" hidden="1">'[2]на 1 тут'!#REF!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GRAPH1" hidden="1">'[2]на 1 тут'!#REF!</definedName>
    <definedName name="__123Graph_XGRAPH2" hidden="1">'[2]на 1 тут'!#REF!</definedName>
    <definedName name="÷ĺňâĺđňűé">#REF!</definedName>
    <definedName name="a">[4]Параметры!$E$37</definedName>
    <definedName name="àî" localSheetId="1">расшифровка!àî</definedName>
    <definedName name="àî">[0]!àî</definedName>
    <definedName name="ALL_ORG">#REF!</definedName>
    <definedName name="AN" localSheetId="1">расшифровка!AN</definedName>
    <definedName name="AN">[0]!AN</definedName>
    <definedName name="âňîđîé">#REF!</definedName>
    <definedName name="b">[4]Параметры!$F$37</definedName>
    <definedName name="B490_02">'[6]УФ-61'!#REF!</definedName>
    <definedName name="cd" localSheetId="1">расшифровка!cd</definedName>
    <definedName name="cd">[0]!cd</definedName>
    <definedName name="com" localSheetId="1">расшифровка!com</definedName>
    <definedName name="com">[0]!com</definedName>
    <definedName name="CompOt" localSheetId="1">расшифровка!CompOt</definedName>
    <definedName name="CompOt">[0]!CompOt</definedName>
    <definedName name="CompOt2" localSheetId="1">расшифровка!CompOt2</definedName>
    <definedName name="CompOt2">[0]!CompOt2</definedName>
    <definedName name="CompRas" localSheetId="1">расшифровка!CompRas</definedName>
    <definedName name="CompRas">[0]!CompRas</definedName>
    <definedName name="Contents" localSheetId="1">#REF!</definedName>
    <definedName name="Contents">#REF!</definedName>
    <definedName name="COPY_DIAP">#REF!</definedName>
    <definedName name="ct" localSheetId="1">расшифровка!ct</definedName>
    <definedName name="ct">[0]!ct</definedName>
    <definedName name="CUR_VER">[9]Заголовок!$B$21</definedName>
    <definedName name="d">[4]Параметры!$G$37</definedName>
    <definedName name="ď" localSheetId="1">расшифровка!ď</definedName>
    <definedName name="ď">[0]!ď</definedName>
    <definedName name="_dat1" localSheetId="1">#REF!</definedName>
    <definedName name="_dat1">#REF!</definedName>
    <definedName name="_dat10" localSheetId="1">#REF!</definedName>
    <definedName name="_dat10">#REF!</definedName>
    <definedName name="_dat11" localSheetId="1">#REF!</definedName>
    <definedName name="_dat11">#REF!</definedName>
    <definedName name="_dat12" localSheetId="1">#REF!</definedName>
    <definedName name="_dat12">#REF!</definedName>
    <definedName name="_dat13" localSheetId="1">#REF!</definedName>
    <definedName name="_dat13">#REF!</definedName>
    <definedName name="_dat14" localSheetId="1">#REF!</definedName>
    <definedName name="_dat14">#REF!</definedName>
    <definedName name="_dat15" localSheetId="1">#REF!</definedName>
    <definedName name="_dat15">#REF!</definedName>
    <definedName name="_dat16" localSheetId="1">#REF!</definedName>
    <definedName name="_dat16">#REF!</definedName>
    <definedName name="_dat17" localSheetId="1">#REF!</definedName>
    <definedName name="_dat17">#REF!</definedName>
    <definedName name="_dat18" localSheetId="1">#REF!</definedName>
    <definedName name="_dat18">#REF!</definedName>
    <definedName name="_dat19" localSheetId="1">#REF!</definedName>
    <definedName name="_dat19">#REF!</definedName>
    <definedName name="_dat2" localSheetId="1">#REF!</definedName>
    <definedName name="_dat2">#REF!</definedName>
    <definedName name="_dat20" localSheetId="1">#REF!</definedName>
    <definedName name="_dat20">#REF!</definedName>
    <definedName name="_dat21" localSheetId="1">#REF!</definedName>
    <definedName name="_dat21">#REF!</definedName>
    <definedName name="_dat22" localSheetId="1">#REF!</definedName>
    <definedName name="_dat22">#REF!</definedName>
    <definedName name="_dat23" localSheetId="1">#REF!</definedName>
    <definedName name="_dat23">#REF!</definedName>
    <definedName name="_dat24" localSheetId="1">#REF!</definedName>
    <definedName name="_dat24">#REF!</definedName>
    <definedName name="_dat3" localSheetId="1">#REF!</definedName>
    <definedName name="_dat3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dat7" localSheetId="1">#REF!</definedName>
    <definedName name="_dat7">#REF!</definedName>
    <definedName name="_dat8" localSheetId="1">#REF!</definedName>
    <definedName name="_dat8">#REF!</definedName>
    <definedName name="_dat9" localSheetId="1">#REF!</definedName>
    <definedName name="_dat9">#REF!</definedName>
    <definedName name="DATA" localSheetId="1">#REF!</definedName>
    <definedName name="DATA">#REF!</definedName>
    <definedName name="ďď" localSheetId="1">расшифровка!ďď</definedName>
    <definedName name="ďď">[0]!ďď</definedName>
    <definedName name="đđ" localSheetId="1">расшифровка!đđ</definedName>
    <definedName name="đđ">[0]!đđ</definedName>
    <definedName name="đđđ" localSheetId="1">расшифровка!đđđ</definedName>
    <definedName name="đđđ">[0]!đđđ</definedName>
    <definedName name="dip" localSheetId="1">[12]FST5!$G$149:$G$165,P1_dip,P2_dip,P3_dip,P4_dip</definedName>
    <definedName name="dip">[12]FST5!$G$149:$G$165,P1_dip,P2_dip,P3_dip,P4_dip</definedName>
    <definedName name="ďĺđâűé">#REF!</definedName>
    <definedName name="dsragh" localSheetId="1">расшифровка!dsragh</definedName>
    <definedName name="dsragh">[0]!dsragh</definedName>
    <definedName name="e">[4]Параметры!#REF!</definedName>
    <definedName name="ęĺ" localSheetId="1">расшифровка!ęĺ</definedName>
    <definedName name="ęĺ">[0]!ęĺ</definedName>
    <definedName name="eso" localSheetId="1">[12]FST5!$G$149:$G$165,P1_eso</definedName>
    <definedName name="eso">[12]FST5!$G$149:$G$165,P1_eso</definedName>
    <definedName name="ew" localSheetId="1">расшифровка!ew</definedName>
    <definedName name="ew">[0]!ew</definedName>
    <definedName name="f">[4]Параметры!#REF!</definedName>
    <definedName name="fbgffnjfgg" localSheetId="1">расшифровка!fbgffnjfgg</definedName>
    <definedName name="fbgffnjfgg">[0]!fbgffnjfgg</definedName>
    <definedName name="fff">#REF!</definedName>
    <definedName name="fg" localSheetId="1">расшифровка!fg</definedName>
    <definedName name="fg">[0]!fg</definedName>
    <definedName name="ForIns">[14]Регионы!#REF!</definedName>
    <definedName name="_FY1" localSheetId="1">расшифровка!_FY1</definedName>
    <definedName name="_FY1">[0]!_FY1</definedName>
    <definedName name="g">[4]Параметры!#REF!</definedName>
    <definedName name="gfg" localSheetId="1">расшифровка!gfg</definedName>
    <definedName name="gfg">[0]!gfg</definedName>
    <definedName name="gh" localSheetId="1">расшифровка!gh</definedName>
    <definedName name="gh">[0]!gh</definedName>
    <definedName name="ghhktyi" localSheetId="1">расшифровка!ghhktyi</definedName>
    <definedName name="ghhktyi">[0]!ghhktyi</definedName>
    <definedName name="grety5e" localSheetId="1">расшифровка!grety5e</definedName>
    <definedName name="grety5e">[0]!grety5e</definedName>
    <definedName name="h" localSheetId="1">расшифровка!h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[15]Справочники!$A$9:$A$12</definedName>
    <definedName name="Helper_ТЭС">[15]Справочники!$A$2:$A$5</definedName>
    <definedName name="Helper_ТЭС_Котельные">[16]Справочники!$A$2:$A$4,[16]Справочники!$A$16:$A$18</definedName>
    <definedName name="Helper_ФОРЭМ">[15]Справочники!$A$30:$A$35</definedName>
    <definedName name="hfte" localSheetId="1">расшифровка!hfte</definedName>
    <definedName name="hfte">[0]!hfte</definedName>
    <definedName name="hhh" localSheetId="1">расшифровка!hhh</definedName>
    <definedName name="hhh">[0]!hhh</definedName>
    <definedName name="hhy" localSheetId="1">расшифровка!hhy</definedName>
    <definedName name="hhy">[0]!hhy</definedName>
    <definedName name="îî" localSheetId="1">расшифровка!îî</definedName>
    <definedName name="îî">[0]!îî</definedName>
    <definedName name="j" localSheetId="1">расшифровка!j</definedName>
    <definedName name="j">[0]!j</definedName>
    <definedName name="K" localSheetId="1">расшифровка!K</definedName>
    <definedName name="K">[0]!K</definedName>
    <definedName name="knkn.n." localSheetId="1">расшифровка!knkn.n.</definedName>
    <definedName name="knkn.n.">[0]!knkn.n.</definedName>
    <definedName name="l" localSheetId="1">расшифровка!l</definedName>
    <definedName name="l">[0]!l</definedName>
    <definedName name="M7.3" localSheetId="1">расшифровка!M7.3</definedName>
    <definedName name="M7.3">[0]!M7.3</definedName>
    <definedName name="_M8" localSheetId="1">расшифровка!_M8</definedName>
    <definedName name="_M8">[0]!_M8</definedName>
    <definedName name="_M9" localSheetId="1">расшифровка!_M9</definedName>
    <definedName name="_M9">[0]!_M9</definedName>
    <definedName name="MmExcelLinker_6E24F10A_D93B_4197_A91F_1E8C46B84DD5" localSheetId="1">РТ передача [17]ээ!$I$76:$I$76</definedName>
    <definedName name="MmExcelLinker_6E24F10A_D93B_4197_A91F_1E8C46B84DD5">РТ передача [17]ээ!$I$76:$I$76</definedName>
    <definedName name="ňđĺňčé">#REF!</definedName>
    <definedName name="net" localSheetId="1">[12]FST5!$G$100:$G$116,P1_net</definedName>
    <definedName name="net">[12]FST5!$G$100:$G$116,P1_net</definedName>
    <definedName name="nfyz" localSheetId="1">расшифровка!nfyz</definedName>
    <definedName name="nfyz">[0]!nfyz</definedName>
    <definedName name="NSRF">#REF!</definedName>
    <definedName name="o" localSheetId="1">расшифровка!o</definedName>
    <definedName name="o">[0]!o</definedName>
    <definedName name="öó" localSheetId="1">расшифровка!öó</definedName>
    <definedName name="öó">[0]!öó</definedName>
    <definedName name="ORG">[14]Справочники!#REF!</definedName>
    <definedName name="p">'[18]Вводные данные систем'!#REF!</definedName>
    <definedName name="P1_dip" hidden="1">[12]FST5!$G$167:$G$172,[12]FST5!$G$174:$G$175,[12]FST5!$G$177:$G$180,[12]FST5!$G$182,[12]FST5!$G$184:$G$188,[12]FST5!$G$190,[12]FST5!$G$192:$G$194</definedName>
    <definedName name="P1_eso" hidden="1">[12]FST5!$G$167:$G$172,[12]FST5!$G$174:$G$175,[12]FST5!$G$177:$G$180,[12]FST5!$G$182,[12]FST5!$G$184:$G$188,[12]FST5!$G$190,[12]FST5!$G$192:$G$194</definedName>
    <definedName name="P1_ESO_PROT" localSheetId="1" hidden="1">#REF!,#REF!,#REF!,#REF!,#REF!,#REF!,#REF!,#REF!</definedName>
    <definedName name="P1_ESO_PROT" hidden="1">#REF!,#REF!,#REF!,#REF!,#REF!,#REF!,#REF!,#REF!</definedName>
    <definedName name="P1_net" hidden="1">[12]FST5!$G$118:$G$123,[12]FST5!$G$125:$G$126,[12]FST5!$G$128:$G$131,[12]FST5!$G$133,[12]FST5!$G$135:$G$139,[12]FST5!$G$141,[12]FST5!$G$143:$G$145</definedName>
    <definedName name="P1_SBT_PROT" localSheetId="1" hidden="1">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16_PRT" localSheetId="1" hidden="1">'[19]16'!$E$15:$I$16,'[19]16'!$E$18:$I$20,'[19]16'!$E$23:$I$23,'[19]16'!$E$26:$I$26,'[19]16'!$E$29:$I$29,'[19]16'!$E$32:$I$32,'[19]16'!$E$35:$I$35,'[19]16'!$B$34,'[19]16'!$B$37</definedName>
    <definedName name="P1_SCOPE_16_PRT" hidden="1">'[20]16'!$E$15:$I$16,'[20]16'!$E$18:$I$20,'[20]16'!$E$23:$I$23,'[20]16'!$E$26:$I$26,'[20]16'!$E$29:$I$29,'[20]16'!$E$32:$I$32,'[20]16'!$E$35:$I$35,'[20]16'!$B$34,'[20]16'!$B$37</definedName>
    <definedName name="P1_SCOPE_17_PRT" localSheetId="1" hidden="1">'[19]17'!$E$13:$H$21,'[19]17'!$J$9:$J$11,'[19]17'!$J$13:$J$21,'[19]17'!$E$24:$H$26,'[19]17'!$E$28:$H$36,'[19]17'!$J$24:$M$26,'[19]17'!$J$28:$M$36,'[19]17'!$E$39:$H$41</definedName>
    <definedName name="P1_SCOPE_17_PRT" hidden="1">'[20]17'!$E$13:$H$21,'[20]17'!$J$9:$J$11,'[20]17'!$J$13:$J$21,'[20]17'!$E$24:$H$26,'[20]17'!$E$28:$H$36,'[20]17'!$J$24:$M$26,'[20]17'!$J$28:$M$36,'[20]17'!$E$39:$H$41</definedName>
    <definedName name="P1_SCOPE_4_PRT" localSheetId="1" hidden="1">'[19]4'!$F$23:$I$23,'[19]4'!$F$25:$I$25,'[19]4'!$F$27:$I$31,'[19]4'!$K$14:$N$20,'[19]4'!$K$23:$N$23,'[19]4'!$K$25:$N$25,'[19]4'!$K$27:$N$31,'[19]4'!$P$14:$S$20,'[19]4'!$P$23:$S$23</definedName>
    <definedName name="P1_SCOPE_4_PRT" hidden="1">'[20]4'!$F$23:$I$23,'[20]4'!$F$25:$I$25,'[20]4'!$F$27:$I$31,'[20]4'!$K$14:$N$20,'[20]4'!$K$23:$N$23,'[20]4'!$K$25:$N$25,'[20]4'!$K$27:$N$31,'[20]4'!$P$14:$S$20,'[20]4'!$P$23:$S$23</definedName>
    <definedName name="P1_SCOPE_5_PRT" localSheetId="1" hidden="1">'[19]5'!$F$23:$I$23,'[19]5'!$F$25:$I$25,'[19]5'!$F$27:$I$31,'[19]5'!$K$14:$N$21,'[19]5'!$K$23:$N$23,'[19]5'!$K$25:$N$25,'[19]5'!$K$27:$N$31,'[19]5'!$P$14:$S$21,'[19]5'!$P$23:$S$23</definedName>
    <definedName name="P1_SCOPE_5_PRT" hidden="1">'[20]5'!$F$23:$I$23,'[20]5'!$F$25:$I$25,'[20]5'!$F$27:$I$31,'[20]5'!$K$14:$N$21,'[20]5'!$K$23:$N$23,'[20]5'!$K$25:$N$25,'[20]5'!$K$27:$N$31,'[20]5'!$P$14:$S$21,'[20]5'!$P$23:$S$23</definedName>
    <definedName name="P1_SCOPE_CORR" hidden="1">#REF!,#REF!,#REF!,#REF!,#REF!,#REF!,#REF!</definedName>
    <definedName name="P1_SCOPE_DOP" hidden="1">[21]Регионы!#REF!,[21]Регионы!#REF!,[21]Регионы!#REF!,[21]Регионы!#REF!,[21]Регионы!#REF!,[21]Регионы!#REF!</definedName>
    <definedName name="P1_SCOPE_F1_PRT" localSheetId="1" hidden="1">'[19]Ф-1 (для АО-энерго)'!$D$74:$E$84,'[19]Ф-1 (для АО-энерго)'!$D$71:$E$72,'[19]Ф-1 (для АО-энерго)'!$D$66:$E$69,'[19]Ф-1 (для АО-энерго)'!$D$61:$E$64</definedName>
    <definedName name="P1_SCOPE_F1_PRT" hidden="1">'[20]Ф-1 (для АО-энерго)'!$D$74:$E$84,'[20]Ф-1 (для АО-энерго)'!$D$71:$E$72,'[20]Ф-1 (для АО-энерго)'!$D$66:$E$69,'[20]Ф-1 (для АО-энерго)'!$D$61:$E$64</definedName>
    <definedName name="P1_SCOPE_F2_PRT" localSheetId="1" hidden="1">'[19]Ф-2 (для АО-энерго)'!$G$56,'[19]Ф-2 (для АО-энерго)'!$E$55:$E$56,'[19]Ф-2 (для АО-энерго)'!$F$55:$G$55,'[19]Ф-2 (для АО-энерго)'!$D$55</definedName>
    <definedName name="P1_SCOPE_F2_PRT" hidden="1">'[20]Ф-2 (для АО-энерго)'!$G$56,'[20]Ф-2 (для АО-энерго)'!$E$55:$E$56,'[20]Ф-2 (для АО-энерго)'!$F$55:$G$55,'[20]Ф-2 (для АО-энерго)'!$D$55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localSheetId="1" hidden="1">[19]перекрестка!$H$15:$H$19,[19]перекрестка!$H$21:$H$25,[19]перекрестка!$J$14:$J$25,[19]перекрестка!$K$15:$K$19,[19]перекрестка!$K$21:$K$25</definedName>
    <definedName name="P1_SCOPE_PER_PRT" hidden="1">[20]перекрестка!$H$15:$H$19,[20]перекрестка!$H$21:$H$25,[20]перекрестка!$J$14:$J$25,[20]перекрестка!$K$15:$K$19,[20]перекрестка!$K$21:$K$25</definedName>
    <definedName name="P1_SCOPE_SAVE2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T1_Protect" localSheetId="1" hidden="1">#REF!,#REF!,#REF!,#REF!,#REF!,#REF!</definedName>
    <definedName name="P1_T1_Protect" hidden="1">#REF!,#REF!,#REF!,#REF!,#REF!,#REF!</definedName>
    <definedName name="P1_T16?axis?R?ДОГОВОР" hidden="1">'[22]16'!$E$76:$M$76,'[22]16'!$E$8:$M$8,'[22]16'!$E$12:$M$12,'[22]16'!$E$52:$M$52,'[22]16'!$E$16:$M$16,'[22]16'!$E$64:$M$64,'[22]16'!$E$84:$M$85,'[22]16'!$E$48:$M$48,'[22]16'!$E$80:$M$80,'[22]16'!$E$72:$M$72,'[22]16'!$E$44:$M$44</definedName>
    <definedName name="P1_T16?axis?R?ДОГОВОР?" hidden="1">'[22]16'!$A$76,'[22]16'!$A$84:$A$85,'[22]16'!$A$72,'[22]16'!$A$80,'[22]16'!$A$68,'[22]16'!$A$64,'[22]16'!$A$60,'[22]16'!$A$56,'[22]16'!$A$52,'[22]16'!$A$48,'[22]16'!$A$44,'[22]16'!$A$40,'[22]16'!$A$36,'[22]16'!$A$32,'[22]16'!$A$28,'[22]16'!$A$24,'[22]16'!$A$20</definedName>
    <definedName name="P1_T16?L1" hidden="1">'[22]16'!$A$74:$M$74,'[22]16'!$A$14:$M$14,'[22]16'!$A$10:$M$10,'[22]16'!$A$50:$M$50,'[22]16'!$A$6:$M$6,'[22]16'!$A$62:$M$62,'[22]16'!$A$78:$M$78,'[22]16'!$A$46:$M$46,'[22]16'!$A$82:$M$82,'[22]16'!$A$70:$M$70,'[22]16'!$A$42:$M$42</definedName>
    <definedName name="P1_T16?L1.x" hidden="1">'[22]16'!$A$76:$M$76,'[22]16'!$A$16:$M$16,'[22]16'!$A$12:$M$12,'[22]16'!$A$52:$M$52,'[22]16'!$A$8:$M$8,'[22]16'!$A$64:$M$64,'[22]16'!$A$80:$M$80,'[22]16'!$A$48:$M$48,'[22]16'!$A$84:$M$85,'[22]16'!$A$72:$M$72,'[22]16'!$A$44:$M$44</definedName>
    <definedName name="P1_T16_Protect" localSheetId="1" hidden="1">#REF!,#REF!,#REF!,#REF!,#REF!,#REF!,#REF!,#REF!</definedName>
    <definedName name="P1_T16_Protect" hidden="1">#REF!,#REF!,#REF!,#REF!,#REF!,#REF!,#REF!,#REF!</definedName>
    <definedName name="P1_T17?L4">'[16]29'!$J$18:$J$25,'[16]29'!$G$18:$G$25,'[16]29'!$G$35:$G$42,'[16]29'!$J$35:$J$42,'[16]29'!$G$60,'[16]29'!$J$60,'[16]29'!$M$60,'[16]29'!$P$60,'[16]29'!$P$18:$P$25,'[16]29'!$G$9:$G$16</definedName>
    <definedName name="P1_T17?unit?РУБ.ГКАЛ">'[16]29'!$F$44:$F$51,'[16]29'!$I$44:$I$51,'[16]29'!$L$44:$L$51,'[16]29'!$F$18:$F$25,'[16]29'!$I$60,'[16]29'!$L$60,'[16]29'!$O$60,'[16]29'!$F$60,'[16]29'!$F$9:$F$16,'[16]29'!$I$9:$I$16</definedName>
    <definedName name="P1_T17?unit?ТГКАЛ">'[16]29'!$M$18:$M$25,'[16]29'!$J$18:$J$25,'[16]29'!$G$18:$G$25,'[16]29'!$G$35:$G$42,'[16]29'!$J$35:$J$42,'[16]29'!$G$60,'[16]29'!$J$60,'[16]29'!$M$60,'[16]29'!$P$60,'[16]29'!$G$9:$G$16</definedName>
    <definedName name="P1_T17_Protection">'[16]29'!$O$47:$P$51,'[16]29'!$L$47:$M$51,'[16]29'!$L$53:$M$53,'[16]29'!$L$55:$M$59,'[16]29'!$O$53:$P$53,'[16]29'!$O$55:$P$59,'[16]29'!$F$12:$G$16,'[16]29'!$F$10:$G$10</definedName>
    <definedName name="P1_T18.2_Protect" localSheetId="1" hidden="1">#REF!,#REF!,#REF!,#REF!,#REF!,#REF!,#REF!</definedName>
    <definedName name="P1_T18.2_Protect" hidden="1">#REF!,#REF!,#REF!,#REF!,#REF!,#REF!,#REF!</definedName>
    <definedName name="P1_T20_Protection" hidden="1">'[16]20'!$E$4:$H$4,'[16]20'!$E$13:$H$13,'[16]20'!$E$16:$H$17,'[16]20'!$E$19:$H$19,'[16]20'!$J$4:$M$4,'[16]20'!$J$8:$M$11,'[16]20'!$J$13:$M$13,'[16]20'!$J$16:$M$17,'[16]20'!$J$19:$M$19</definedName>
    <definedName name="P1_T21_Protection">'[16]21'!$O$31:$S$33,'[16]21'!$E$11,'[16]21'!$G$11:$K$11,'[16]21'!$M$11,'[16]21'!$O$11:$S$11,'[16]21'!$E$14:$E$16,'[16]21'!$G$14:$K$16,'[16]21'!$M$14:$M$16,'[16]21'!$O$14:$S$16</definedName>
    <definedName name="P1_T23_Protection">'[16]23'!$F$9:$J$25,'[16]23'!$O$9:$P$25,'[16]23'!$A$32:$A$34,'[16]23'!$F$32:$J$34,'[16]23'!$O$32:$P$34,'[16]23'!$A$37:$A$53,'[16]23'!$F$37:$J$53,'[16]23'!$O$37:$P$53</definedName>
    <definedName name="P1_T25_protection">'[16]25'!$G$8:$J$21,'[16]25'!$G$24:$J$28,'[16]25'!$G$30:$J$33,'[16]25'!$G$35:$J$37,'[16]25'!$G$41:$J$42,'[16]25'!$L$8:$O$21,'[16]25'!$L$24:$O$28,'[16]25'!$L$30:$O$33</definedName>
    <definedName name="P1_T26_Protection">'[16]26'!$B$34:$B$36,'[16]26'!$F$8:$I$8,'[16]26'!$F$10:$I$11,'[16]26'!$F$13:$I$15,'[16]26'!$F$18:$I$19,'[16]26'!$F$22:$I$24,'[16]26'!$F$26:$I$26,'[16]26'!$F$29:$I$32</definedName>
    <definedName name="P1_T27_Protection">'[16]27'!$B$34:$B$36,'[16]27'!$F$8:$I$8,'[16]27'!$F$10:$I$11,'[16]27'!$F$13:$I$15,'[16]27'!$F$18:$I$19,'[16]27'!$F$22:$I$24,'[16]27'!$F$26:$I$26,'[16]27'!$F$29:$I$32</definedName>
    <definedName name="P1_T28?axis?R?ПЭ">'[16]28'!$D$16:$I$18,'[16]28'!$D$22:$I$24,'[16]28'!$D$28:$I$30,'[16]28'!$D$37:$I$39,'[16]28'!$D$42:$I$44,'[16]28'!$D$48:$I$50,'[16]28'!$D$54:$I$56,'[16]28'!$D$63:$I$65</definedName>
    <definedName name="P1_T28?axis?R?ПЭ?">'[16]28'!$B$16:$B$18,'[16]28'!$B$22:$B$24,'[16]28'!$B$28:$B$30,'[16]28'!$B$37:$B$39,'[16]28'!$B$42:$B$44,'[16]28'!$B$48:$B$50,'[16]28'!$B$54:$B$56,'[16]28'!$B$63:$B$65</definedName>
    <definedName name="P1_T28?Data">'[16]28'!$G$242:$H$265,'[16]28'!$D$242:$E$265,'[16]28'!$G$216:$H$239,'[16]28'!$D$268:$E$292,'[16]28'!$G$268:$H$292,'[16]28'!$D$216:$E$239,'[16]28'!$G$190:$H$213</definedName>
    <definedName name="P1_T28_Protection">'[16]28'!$B$74:$B$76,'[16]28'!$B$80:$B$82,'[16]28'!$B$89:$B$91,'[16]28'!$B$94:$B$96,'[16]28'!$B$100:$B$102,'[16]28'!$B$106:$B$108,'[16]28'!$B$115:$B$117,'[16]28'!$B$120:$B$122</definedName>
    <definedName name="P1_T4_Protect" localSheetId="1" hidden="1">'[23]4'!$G$20:$J$20,'[23]4'!$G$22:$J$22,'[23]4'!$G$24:$J$28,'[23]4'!$L$11:$O$17,'[23]4'!$L$20:$O$20,'[23]4'!$L$22:$O$22,'[23]4'!$L$24:$O$28,'[23]4'!$Q$11:$T$17,'[23]4'!$Q$20:$T$20</definedName>
    <definedName name="P1_T4_Protect" hidden="1">'[24]4'!$G$20:$J$20,'[24]4'!$G$22:$J$22,'[24]4'!$G$24:$J$28,'[24]4'!$L$11:$O$17,'[24]4'!$L$20:$O$20,'[24]4'!$L$22:$O$22,'[24]4'!$L$24:$O$28,'[24]4'!$Q$11:$T$17,'[24]4'!$Q$20:$T$20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SCOPE_FULL_LOAD" hidden="1">#REF!,#REF!,#REF!,#REF!,#REF!,#REF!</definedName>
    <definedName name="P10_T1_Protect" localSheetId="1" hidden="1">#REF!,#REF!,#REF!,#REF!,#REF!</definedName>
    <definedName name="P10_T1_Protect" hidden="1">#REF!,#REF!,#REF!,#REF!,#REF!</definedName>
    <definedName name="P10_T28_Protection">'[16]28'!$G$167:$H$169,'[16]28'!$D$172:$E$174,'[16]28'!$G$172:$H$174,'[16]28'!$D$178:$E$180,'[16]28'!$G$178:$H$181,'[16]28'!$D$184:$E$186,'[16]28'!$G$184:$H$186</definedName>
    <definedName name="P11_SCOPE_FULL_LOAD" hidden="1">#REF!,#REF!,#REF!,#REF!,#REF!</definedName>
    <definedName name="P11_T1_Protect" localSheetId="1" hidden="1">#REF!,#REF!,#REF!,#REF!,#REF!</definedName>
    <definedName name="P11_T1_Protect" hidden="1">#REF!,#REF!,#REF!,#REF!,#REF!</definedName>
    <definedName name="P11_T28_Protection">'[16]28'!$D$193:$E$195,'[16]28'!$G$193:$H$195,'[16]28'!$D$198:$E$200,'[16]28'!$G$198:$H$200,'[16]28'!$D$204:$E$206,'[16]28'!$G$204:$H$206,'[16]28'!$D$210:$E$212,'[16]28'!$B$68:$B$70</definedName>
    <definedName name="P12_SCOPE_FULL_LOAD" hidden="1">#REF!,#REF!,#REF!,#REF!,#REF!,#REF!</definedName>
    <definedName name="P12_T1_Protect" localSheetId="1" hidden="1">#REF!,#REF!,#REF!,#REF!,#REF!</definedName>
    <definedName name="P12_T1_Protect" hidden="1">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localSheetId="1" hidden="1">#REF!,#REF!,#REF!,#REF!,#REF!</definedName>
    <definedName name="P13_T1_Protect" hidden="1">#REF!,#REF!,#REF!,#REF!,#REF!</definedName>
    <definedName name="P14_SCOPE_FULL_LOAD" hidden="1">#REF!,#REF!,#REF!,#REF!,#REF!,#REF!</definedName>
    <definedName name="P14_T1_Protect" localSheetId="1" hidden="1">#REF!,#REF!,#REF!,#REF!,#REF!</definedName>
    <definedName name="P14_T1_Protect" hidden="1">#REF!,#REF!,#REF!,#REF!,#REF!</definedName>
    <definedName name="P15_SCOPE_FULL_LOAD" localSheetId="1" hidden="1">#REF!,#REF!,#REF!,#REF!,#REF!,P1_SCOPE_FULL_LOAD</definedName>
    <definedName name="P15_SCOPE_FULL_LOAD" hidden="1">#REF!,#REF!,#REF!,#REF!,#REF!,P1_SCOPE_FULL_LOAD</definedName>
    <definedName name="P15_T1_Protect" localSheetId="1" hidden="1">#REF!,#REF!,#REF!,#REF!,#REF!</definedName>
    <definedName name="P15_T1_Protect" hidden="1">#REF!,#REF!,#REF!,#REF!,#REF!</definedName>
    <definedName name="P16_SCOPE_FULL_LOAD" localSheetId="1" hidden="1">P2_SCOPE_FULL_LOAD,P3_SCOPE_FULL_LOAD,P4_SCOPE_FULL_LOAD,P5_SCOPE_FULL_LOAD,P6_SCOPE_FULL_LOAD,P7_SCOPE_FULL_LOAD,P8_SCOPE_FULL_LOAD</definedName>
    <definedName name="P16_SCOPE_FULL_LOAD" hidden="1">P2_SCOPE_FULL_LOAD,P3_SCOPE_FULL_LOAD,P4_SCOPE_FULL_LOAD,P5_SCOPE_FULL_LOAD,P6_SCOPE_FULL_LOAD,P7_SCOPE_FULL_LOAD,P8_SCOPE_FULL_LOAD</definedName>
    <definedName name="P16_T1_Protect" localSheetId="1" hidden="1">#REF!,#REF!,#REF!,#REF!,#REF!,#REF!</definedName>
    <definedName name="P16_T1_Protect" hidden="1">#REF!,#REF!,#REF!,#REF!,#REF!,#REF!</definedName>
    <definedName name="P17_SCOPE_FULL_LOAD" localSheetId="1" hidden="1">P9_SCOPE_FULL_LOAD,P10_SCOPE_FULL_LOAD,P11_SCOPE_FULL_LOAD,P12_SCOPE_FULL_LOAD,P13_SCOPE_FULL_LOAD,P14_SCOPE_FULL_LOAD,расшифровка!P15_SCOPE_FULL_LOAD</definedName>
    <definedName name="P17_SCOPE_FULL_LOAD" hidden="1">P9_SCOPE_FULL_LOAD,P10_SCOPE_FULL_LOAD,P11_SCOPE_FULL_LOAD,P12_SCOPE_FULL_LOAD,P13_SCOPE_FULL_LOAD,P14_SCOPE_FULL_LOAD,P15_SCOPE_FULL_LOAD</definedName>
    <definedName name="P17_T1_Protect" localSheetId="1" hidden="1">#REF!,#REF!,#REF!,#REF!,#REF!</definedName>
    <definedName name="P17_T1_Protect" hidden="1">#REF!,#REF!,#REF!,#REF!,#REF!</definedName>
    <definedName name="P18_T1_Protect" localSheetId="1" hidden="1">#REF!,#REF!,#REF!,расшифровка!P1_T1_Protect,расшифровка!P2_T1_Protect,расшифровка!P3_T1_Protect,расшифровка!P4_T1_Protect</definedName>
    <definedName name="P18_T1_Protect" hidden="1">#REF!,#REF!,#REF!,P1_T1_Protect,P2_T1_Protect,P3_T1_Protect,P4_T1_Protect</definedName>
    <definedName name="P19_T1_Protect" localSheetId="1" hidden="1">расшифровка!P5_T1_Protect,расшифровка!P6_T1_Protect,расшифровка!P7_T1_Protect,расшифровка!P8_T1_Protect,расшифровка!P9_T1_Protect,расшифровка!P10_T1_Protect,расшифровка!P11_T1_Protect,расшифровка!P12_T1_Protect,расшифровка!P13_T1_Protect,расшифровка!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[12]FST5!$G$100:$G$116,[12]FST5!$G$118:$G$123,[12]FST5!$G$125:$G$126,[12]FST5!$G$128:$G$131,[12]FST5!$G$133,[12]FST5!$G$135:$G$139,[12]FST5!$G$141</definedName>
    <definedName name="P2_SC22" hidden="1">#REF!,#REF!,#REF!,#REF!,#REF!,#REF!,#REF!</definedName>
    <definedName name="P2_SCOPE_16_PRT" localSheetId="1" hidden="1">'[19]16'!$E$38:$I$38,'[19]16'!$E$41:$I$41,'[19]16'!$E$45:$I$47,'[19]16'!$E$49:$I$49,'[19]16'!$E$53:$I$54,'[19]16'!$E$56:$I$57,'[19]16'!$E$59:$I$59,'[19]16'!$E$9:$I$13</definedName>
    <definedName name="P2_SCOPE_16_PRT" hidden="1">'[20]16'!$E$38:$I$38,'[20]16'!$E$41:$I$41,'[20]16'!$E$45:$I$47,'[20]16'!$E$49:$I$49,'[20]16'!$E$53:$I$54,'[20]16'!$E$56:$I$57,'[20]16'!$E$59:$I$59,'[20]16'!$E$9:$I$13</definedName>
    <definedName name="P2_SCOPE_4_PRT" localSheetId="1" hidden="1">'[19]4'!$P$25:$S$25,'[19]4'!$P$27:$S$31,'[19]4'!$U$14:$X$20,'[19]4'!$U$23:$X$23,'[19]4'!$U$25:$X$25,'[19]4'!$U$27:$X$31,'[19]4'!$Z$14:$AC$20,'[19]4'!$Z$23:$AC$23,'[19]4'!$Z$25:$AC$25</definedName>
    <definedName name="P2_SCOPE_4_PRT" hidden="1">'[20]4'!$P$25:$S$25,'[20]4'!$P$27:$S$31,'[20]4'!$U$14:$X$20,'[20]4'!$U$23:$X$23,'[20]4'!$U$25:$X$25,'[20]4'!$U$27:$X$31,'[20]4'!$Z$14:$AC$20,'[20]4'!$Z$23:$AC$23,'[20]4'!$Z$25:$AC$25</definedName>
    <definedName name="P2_SCOPE_5_PRT" localSheetId="1" hidden="1">'[19]5'!$P$25:$S$25,'[19]5'!$P$27:$S$31,'[19]5'!$U$14:$X$21,'[19]5'!$U$23:$X$23,'[19]5'!$U$25:$X$25,'[19]5'!$U$27:$X$31,'[19]5'!$Z$14:$AC$21,'[19]5'!$Z$23:$AC$23,'[19]5'!$Z$25:$AC$25</definedName>
    <definedName name="P2_SCOPE_5_PRT" hidden="1">'[20]5'!$P$25:$S$25,'[20]5'!$P$27:$S$31,'[20]5'!$U$14:$X$21,'[20]5'!$U$23:$X$23,'[20]5'!$U$25:$X$25,'[20]5'!$U$27:$X$31,'[20]5'!$Z$14:$AC$21,'[20]5'!$Z$23:$AC$23,'[20]5'!$Z$25:$AC$25</definedName>
    <definedName name="P2_SCOPE_CORR" hidden="1">#REF!,#REF!,#REF!,#REF!,#REF!,#REF!,#REF!,#REF!</definedName>
    <definedName name="P2_SCOPE_F1_PRT" localSheetId="1" hidden="1">'[19]Ф-1 (для АО-энерго)'!$D$56:$E$59,'[19]Ф-1 (для АО-энерго)'!$D$34:$E$50,'[19]Ф-1 (для АО-энерго)'!$D$32:$E$32,'[19]Ф-1 (для АО-энерго)'!$D$23:$E$30</definedName>
    <definedName name="P2_SCOPE_F1_PRT" hidden="1">'[20]Ф-1 (для АО-энерго)'!$D$56:$E$59,'[20]Ф-1 (для АО-энерго)'!$D$34:$E$50,'[20]Ф-1 (для АО-энерго)'!$D$32:$E$32,'[20]Ф-1 (для АО-энерго)'!$D$23:$E$30</definedName>
    <definedName name="P2_SCOPE_F2_PRT" localSheetId="1" hidden="1">'[19]Ф-2 (для АО-энерго)'!$D$52:$G$54,'[19]Ф-2 (для АО-энерго)'!$C$21:$E$42,'[19]Ф-2 (для АО-энерго)'!$A$12:$E$12,'[19]Ф-2 (для АО-энерго)'!$C$8:$E$11</definedName>
    <definedName name="P2_SCOPE_F2_PRT" hidden="1">'[20]Ф-2 (для АО-энерго)'!$D$52:$G$54,'[20]Ф-2 (для АО-энерго)'!$C$21:$E$42,'[20]Ф-2 (для АО-энерго)'!$A$12:$E$12,'[20]Ф-2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localSheetId="1" hidden="1">[19]перекрестка!$N$14:$N$25,[19]перекрестка!$N$27:$N$31,[19]перекрестка!$J$27:$K$31,[19]перекрестка!$F$27:$H$31,[19]перекрестка!$F$33:$H$37</definedName>
    <definedName name="P2_SCOPE_PER_PRT" hidden="1">[20]перекрестка!$N$14:$N$25,[20]перекрестка!$N$27:$N$31,[20]перекрестка!$J$27:$K$31,[20]перекрестка!$F$27:$H$31,[20]перекрестка!$F$33:$H$37</definedName>
    <definedName name="P2_SCOPE_SAVE2" hidden="1">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2_T1_Protect" localSheetId="1" hidden="1">#REF!,#REF!,#REF!,#REF!,#REF!,#REF!</definedName>
    <definedName name="P2_T1_Protect" hidden="1">#REF!,#REF!,#REF!,#REF!,#REF!,#REF!</definedName>
    <definedName name="P2_T17?L4">'[16]29'!$J$9:$J$16,'[16]29'!$M$9:$M$16,'[16]29'!$P$9:$P$16,'[16]29'!$G$44:$G$51,'[16]29'!$J$44:$J$51,'[16]29'!$M$44:$M$51,'[16]29'!$M$35:$M$42,'[16]29'!$P$35:$P$42,'[16]29'!$P$44:$P$51</definedName>
    <definedName name="P2_T17?unit?РУБ.ГКАЛ">'[16]29'!$I$18:$I$25,'[16]29'!$L$9:$L$16,'[16]29'!$L$18:$L$25,'[16]29'!$O$9:$O$16,'[16]29'!$F$35:$F$42,'[16]29'!$I$35:$I$42,'[16]29'!$L$35:$L$42,'[16]29'!$O$35:$O$51</definedName>
    <definedName name="P2_T17?unit?ТГКАЛ">'[16]29'!$J$9:$J$16,'[16]29'!$M$9:$M$16,'[16]29'!$P$9:$P$16,'[16]29'!$M$35:$M$42,'[16]29'!$P$35:$P$42,'[16]29'!$G$44:$G$51,'[16]29'!$J$44:$J$51,'[16]29'!$M$44:$M$51,'[16]29'!$P$44:$P$51</definedName>
    <definedName name="P2_T17_Protection">'[16]29'!$F$19:$G$19,'[16]29'!$F$21:$G$25,'[16]29'!$F$27:$G$27,'[16]29'!$F$29:$G$33,'[16]29'!$F$36:$G$36,'[16]29'!$F$38:$G$42,'[16]29'!$F$45:$G$45,'[16]29'!$F$47:$G$51</definedName>
    <definedName name="P2_T21_Protection">'[16]21'!$E$20:$E$22,'[16]21'!$G$20:$K$22,'[16]21'!$M$20:$M$22,'[16]21'!$O$20:$S$22,'[16]21'!$E$26:$E$28,'[16]21'!$G$26:$K$28,'[16]21'!$M$26:$M$28,'[16]21'!$O$26:$S$28</definedName>
    <definedName name="P2_T25_protection">'[16]25'!$L$35:$O$37,'[16]25'!$L$41:$O$42,'[16]25'!$Q$8:$T$21,'[16]25'!$Q$24:$T$28,'[16]25'!$Q$30:$T$33,'[16]25'!$Q$35:$T$37,'[16]25'!$Q$41:$T$42,'[16]25'!$B$35:$B$37</definedName>
    <definedName name="P2_T26_Protection">'[16]26'!$F$34:$I$36,'[16]26'!$K$8:$N$8,'[16]26'!$K$10:$N$11,'[16]26'!$K$13:$N$15,'[16]26'!$K$18:$N$19,'[16]26'!$K$22:$N$24,'[16]26'!$K$26:$N$26,'[16]26'!$K$29:$N$32</definedName>
    <definedName name="P2_T27_Protection">'[16]27'!$F$34:$I$36,'[16]27'!$K$8:$N$8,'[16]27'!$K$10:$N$11,'[16]27'!$K$13:$N$15,'[16]27'!$K$18:$N$19,'[16]27'!$K$22:$N$24,'[16]27'!$K$26:$N$26,'[16]27'!$K$29:$N$32</definedName>
    <definedName name="P2_T28?axis?R?ПЭ">'[16]28'!$D$68:$I$70,'[16]28'!$D$74:$I$76,'[16]28'!$D$80:$I$82,'[16]28'!$D$89:$I$91,'[16]28'!$D$94:$I$96,'[16]28'!$D$100:$I$102,'[16]28'!$D$106:$I$108,'[16]28'!$D$115:$I$117</definedName>
    <definedName name="P2_T28?axis?R?ПЭ?">'[16]28'!$B$68:$B$70,'[16]28'!$B$74:$B$76,'[16]28'!$B$80:$B$82,'[16]28'!$B$89:$B$91,'[16]28'!$B$94:$B$96,'[16]28'!$B$100:$B$102,'[16]28'!$B$106:$B$108,'[16]28'!$B$115:$B$117</definedName>
    <definedName name="P2_T28_Protection">'[16]28'!$B$126:$B$128,'[16]28'!$B$132:$B$134,'[16]28'!$B$141:$B$143,'[16]28'!$B$146:$B$148,'[16]28'!$B$152:$B$154,'[16]28'!$B$158:$B$160,'[16]28'!$B$167:$B$169</definedName>
    <definedName name="P2_T4_Protect" localSheetId="1" hidden="1">'[23]4'!$Q$22:$T$22,'[23]4'!$Q$24:$T$28,'[23]4'!$V$24:$Y$28,'[23]4'!$V$22:$Y$22,'[23]4'!$V$20:$Y$20,'[23]4'!$V$11:$Y$17,'[23]4'!$AA$11:$AD$17,'[23]4'!$AA$20:$AD$20,'[23]4'!$AA$22:$AD$22</definedName>
    <definedName name="P2_T4_Protect" hidden="1">'[24]4'!$Q$22:$T$22,'[24]4'!$Q$24:$T$28,'[24]4'!$V$24:$Y$28,'[24]4'!$V$22:$Y$22,'[24]4'!$V$20:$Y$20,'[24]4'!$V$11:$Y$17,'[24]4'!$AA$11:$AD$17,'[24]4'!$AA$20:$AD$20,'[24]4'!$AA$22:$AD$22</definedName>
    <definedName name="P3_dip" hidden="1">[12]FST5!$G$143:$G$145,[12]FST5!$G$214:$G$217,[12]FST5!$G$219:$G$224,[12]FST5!$G$226,[12]FST5!$G$228,[12]FST5!$G$230,[12]FST5!$G$232,[12]FST5!$G$197:$G$212</definedName>
    <definedName name="P3_SC22" hidden="1">#REF!,#REF!,#REF!,#REF!,#REF!,#REF!</definedName>
    <definedName name="P3_SCOPE_F1_PRT" localSheetId="1" hidden="1">'[19]Ф-1 (для АО-энерго)'!$E$16:$E$17,'[19]Ф-1 (для АО-энерго)'!$C$4:$D$4,'[19]Ф-1 (для АО-энерго)'!$C$7:$E$10,'[19]Ф-1 (для АО-энерго)'!$A$11:$E$11</definedName>
    <definedName name="P3_SCOPE_F1_PRT" hidden="1">'[20]Ф-1 (для АО-энерго)'!$E$16:$E$17,'[20]Ф-1 (для АО-энерго)'!$C$4:$D$4,'[20]Ф-1 (для АО-энерго)'!$C$7:$E$10,'[20]Ф-1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localSheetId="1" hidden="1">[19]перекрестка!$J$33:$K$37,[19]перекрестка!$N$33:$N$37,[19]перекрестка!$F$39:$H$43,[19]перекрестка!$J$39:$K$43,[19]перекрестка!$N$39:$N$43</definedName>
    <definedName name="P3_SCOPE_PER_PRT" hidden="1">[20]перекрестка!$J$33:$K$37,[20]перекрестка!$N$33:$N$37,[20]перекрестка!$F$39:$H$43,[20]перекрестка!$J$39:$K$43,[20]перекрестка!$N$39:$N$43</definedName>
    <definedName name="P3_SCOPE_SV_PRT" localSheetId="1" hidden="1">#REF!,#REF!,#REF!,#REF!,#REF!,#REF!,#REF!</definedName>
    <definedName name="P3_SCOPE_SV_PRT" hidden="1">#REF!,#REF!,#REF!,#REF!,#REF!,#REF!,#REF!</definedName>
    <definedName name="P3_T1_Protect" localSheetId="1" hidden="1">#REF!,#REF!,#REF!,#REF!,#REF!</definedName>
    <definedName name="P3_T1_Protect" hidden="1">#REF!,#REF!,#REF!,#REF!,#REF!</definedName>
    <definedName name="P3_T17_Protection">'[16]29'!$F$53:$G$53,'[16]29'!$F$55:$G$59,'[16]29'!$I$55:$J$59,'[16]29'!$I$53:$J$53,'[16]29'!$I$47:$J$51,'[16]29'!$I$45:$J$45,'[16]29'!$I$38:$J$42,'[16]29'!$I$36:$J$36</definedName>
    <definedName name="P3_T21_Protection" localSheetId="1">'[16]21'!$E$31:$E$33,'[16]21'!$G$31:$K$33,'[16]21'!$B$14:$B$16,'[16]21'!$B$20:$B$22,'[16]21'!$B$26:$B$28,'[16]21'!$B$31:$B$33,'[16]21'!$M$31:$M$33,P1_T21_Protection</definedName>
    <definedName name="P3_T21_Protection">'[16]21'!$E$31:$E$33,'[16]21'!$G$31:$K$33,'[16]21'!$B$14:$B$16,'[16]21'!$B$20:$B$22,'[16]21'!$B$26:$B$28,'[16]21'!$B$31:$B$33,'[16]21'!$M$31:$M$33,P1_T21_Protection</definedName>
    <definedName name="P3_T27_Protection">'[16]27'!$K$34:$N$36,'[16]27'!$P$8:$S$8,'[16]27'!$P$10:$S$11,'[16]27'!$P$13:$S$15,'[16]27'!$P$18:$S$19,'[16]27'!$P$22:$S$24,'[16]27'!$P$26:$S$26,'[16]27'!$P$29:$S$32</definedName>
    <definedName name="P3_T28?axis?R?ПЭ">'[16]28'!$D$120:$I$122,'[16]28'!$D$126:$I$128,'[16]28'!$D$132:$I$134,'[16]28'!$D$141:$I$143,'[16]28'!$D$146:$I$148,'[16]28'!$D$152:$I$154,'[16]28'!$D$158:$I$160</definedName>
    <definedName name="P3_T28?axis?R?ПЭ?">'[16]28'!$B$120:$B$122,'[16]28'!$B$126:$B$128,'[16]28'!$B$132:$B$134,'[16]28'!$B$141:$B$143,'[16]28'!$B$146:$B$148,'[16]28'!$B$152:$B$154,'[16]28'!$B$158:$B$160</definedName>
    <definedName name="P3_T28_Protection">'[16]28'!$B$172:$B$174,'[16]28'!$B$178:$B$180,'[16]28'!$B$184:$B$186,'[16]28'!$B$193:$B$195,'[16]28'!$B$198:$B$200,'[16]28'!$B$204:$B$206,'[16]28'!$B$210:$B$212</definedName>
    <definedName name="P4_dip" hidden="1">[12]FST5!$G$70:$G$75,[12]FST5!$G$77:$G$78,[12]FST5!$G$80:$G$83,[12]FST5!$G$85,[12]FST5!$G$87:$G$91,[12]FST5!$G$93,[12]FST5!$G$95:$G$97,[12]FST5!$G$52:$G$68</definedName>
    <definedName name="P4_SCOPE_F1_PRT" localSheetId="1" hidden="1">'[19]Ф-1 (для АО-энерго)'!$C$13:$E$13,'[19]Ф-1 (для АО-энерго)'!$A$14:$E$14,'[19]Ф-1 (для АО-энерго)'!$C$23:$C$50,'[19]Ф-1 (для АО-энерго)'!$C$54:$C$95</definedName>
    <definedName name="P4_SCOPE_F1_PRT" hidden="1">'[20]Ф-1 (для АО-энерго)'!$C$13:$E$13,'[20]Ф-1 (для АО-энерго)'!$A$14:$E$14,'[20]Ф-1 (для АО-энерго)'!$C$23:$C$50,'[20]Ф-1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localSheetId="1" hidden="1">[19]перекрестка!$F$45:$H$49,[19]перекрестка!$J$45:$K$49,[19]перекрестка!$N$45:$N$49,[19]перекрестка!$F$53:$G$64,[19]перекрестка!$H$54:$H$58</definedName>
    <definedName name="P4_SCOPE_PER_PRT" hidden="1">[20]перекрестка!$F$45:$H$49,[20]перекрестка!$J$45:$K$49,[20]перекрестка!$N$45:$N$49,[20]перекрестка!$F$53:$G$64,[20]перекрестка!$H$54:$H$58</definedName>
    <definedName name="P4_T1_Protect" localSheetId="1" hidden="1">#REF!,#REF!,#REF!,#REF!,#REF!,#REF!</definedName>
    <definedName name="P4_T1_Protect" hidden="1">#REF!,#REF!,#REF!,#REF!,#REF!,#REF!</definedName>
    <definedName name="P4_T17_Protection">'[16]29'!$I$29:$J$33,'[16]29'!$I$27:$J$27,'[16]29'!$I$21:$J$25,'[16]29'!$I$19:$J$19,'[16]29'!$I$12:$J$16,'[16]29'!$I$10:$J$10,'[16]29'!$L$10:$M$10,'[16]29'!$L$12:$M$16</definedName>
    <definedName name="P4_T28?axis?R?ПЭ">'[16]28'!$D$167:$I$169,'[16]28'!$D$172:$I$174,'[16]28'!$D$178:$I$180,'[16]28'!$D$184:$I$186,'[16]28'!$D$193:$I$195,'[16]28'!$D$198:$I$200,'[16]28'!$D$204:$I$206</definedName>
    <definedName name="P4_T28?axis?R?ПЭ?">'[16]28'!$B$167:$B$169,'[16]28'!$B$172:$B$174,'[16]28'!$B$178:$B$180,'[16]28'!$B$184:$B$186,'[16]28'!$B$193:$B$195,'[16]28'!$B$198:$B$200,'[16]28'!$B$204:$B$206</definedName>
    <definedName name="P4_T28_Protection">'[16]28'!$B$219:$B$221,'[16]28'!$B$224:$B$226,'[16]28'!$B$230:$B$232,'[16]28'!$B$236:$B$238,'[16]28'!$B$245:$B$247,'[16]28'!$B$250:$B$252,'[16]28'!$B$256:$B$258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localSheetId="1" hidden="1">[19]перекрестка!$H$60:$H$64,[19]перекрестка!$J$53:$J$64,[19]перекрестка!$K$54:$K$58,[19]перекрестка!$K$60:$K$64,[19]перекрестка!$N$53:$N$64</definedName>
    <definedName name="P5_SCOPE_PER_PRT" hidden="1">[20]перекрестка!$H$60:$H$64,[20]перекрестка!$J$53:$J$64,[20]перекрестка!$K$54:$K$58,[20]перекрестка!$K$60:$K$64,[20]перекрестка!$N$53:$N$64</definedName>
    <definedName name="P5_T1_Protect" localSheetId="1" hidden="1">#REF!,#REF!,#REF!,#REF!,#REF!</definedName>
    <definedName name="P5_T1_Protect" hidden="1">#REF!,#REF!,#REF!,#REF!,#REF!</definedName>
    <definedName name="P5_T17_Protection">'[16]29'!$L$19:$M$19,'[16]29'!$L$21:$M$27,'[16]29'!$L$29:$M$33,'[16]29'!$L$36:$M$36,'[16]29'!$L$38:$M$42,'[16]29'!$L$45:$M$45,'[16]29'!$O$10:$P$10,'[16]29'!$O$12:$P$16</definedName>
    <definedName name="P5_T28?axis?R?ПЭ">'[16]28'!$D$210:$I$212,'[16]28'!$D$219:$I$221,'[16]28'!$D$224:$I$226,'[16]28'!$D$230:$I$232,'[16]28'!$D$236:$I$238,'[16]28'!$D$245:$I$247,'[16]28'!$D$250:$I$252</definedName>
    <definedName name="P5_T28?axis?R?ПЭ?">'[16]28'!$B$210:$B$212,'[16]28'!$B$219:$B$221,'[16]28'!$B$224:$B$226,'[16]28'!$B$230:$B$232,'[16]28'!$B$236:$B$238,'[16]28'!$B$245:$B$247,'[16]28'!$B$250:$B$252</definedName>
    <definedName name="P5_T28_Protection">'[16]28'!$B$262:$B$264,'[16]28'!$B$271:$B$273,'[16]28'!$B$276:$B$278,'[16]28'!$B$282:$B$284,'[16]28'!$B$288:$B$291,'[16]28'!$B$11:$B$13,'[16]28'!$B$16:$B$18,'[16]28'!$B$22:$B$24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localSheetId="1" hidden="1">[19]перекрестка!$F$66:$H$70,[19]перекрестка!$J$66:$K$70,[19]перекрестка!$N$66:$N$70,[19]перекрестка!$F$72:$H$76,[19]перекрестка!$J$72:$K$76</definedName>
    <definedName name="P6_SCOPE_PER_PRT" hidden="1">[20]перекрестка!$F$66:$H$70,[20]перекрестка!$J$66:$K$70,[20]перекрестка!$N$66:$N$70,[20]перекрестка!$F$72:$H$76,[20]перекрестка!$J$72:$K$76</definedName>
    <definedName name="P6_T1_Protect" localSheetId="1" hidden="1">#REF!,#REF!,#REF!,#REF!,#REF!</definedName>
    <definedName name="P6_T1_Protect" hidden="1">#REF!,#REF!,#REF!,#REF!,#REF!</definedName>
    <definedName name="P6_T17_Protection" localSheetId="1">'[16]29'!$O$19:$P$19,'[16]29'!$O$21:$P$25,'[16]29'!$O$27:$P$27,'[16]29'!$O$29:$P$33,'[16]29'!$O$36:$P$36,'[16]29'!$O$38:$P$42,'[16]29'!$O$45:$P$45,P1_T17_Protection</definedName>
    <definedName name="P6_T17_Protection">'[16]29'!$O$19:$P$19,'[16]29'!$O$21:$P$25,'[16]29'!$O$27:$P$27,'[16]29'!$O$29:$P$33,'[16]29'!$O$36:$P$36,'[16]29'!$O$38:$P$42,'[16]29'!$O$45:$P$45,P1_T17_Protection</definedName>
    <definedName name="P6_T28?axis?R?ПЭ" localSheetId="1">'[16]28'!$D$256:$I$258,'[16]28'!$D$262:$I$264,'[16]28'!$D$271:$I$273,'[16]28'!$D$276:$I$278,'[16]28'!$D$282:$I$284,'[16]28'!$D$288:$I$291,'[16]28'!$D$11:$I$13,P1_T28?axis?R?ПЭ</definedName>
    <definedName name="P6_T28?axis?R?ПЭ">'[16]28'!$D$256:$I$258,'[16]28'!$D$262:$I$264,'[16]28'!$D$271:$I$273,'[16]28'!$D$276:$I$278,'[16]28'!$D$282:$I$284,'[16]28'!$D$288:$I$291,'[16]28'!$D$11:$I$13,P1_T28?axis?R?ПЭ</definedName>
    <definedName name="P6_T28?axis?R?ПЭ?" localSheetId="1">'[16]28'!$B$256:$B$258,'[16]28'!$B$262:$B$264,'[16]28'!$B$271:$B$273,'[16]28'!$B$276:$B$278,'[16]28'!$B$282:$B$284,'[16]28'!$B$288:$B$291,'[16]28'!$B$11:$B$13,P1_T28?axis?R?ПЭ?</definedName>
    <definedName name="P6_T28?axis?R?ПЭ?">'[16]28'!$B$256:$B$258,'[16]28'!$B$262:$B$264,'[16]28'!$B$271:$B$273,'[16]28'!$B$276:$B$278,'[16]28'!$B$282:$B$284,'[16]28'!$B$288:$B$291,'[16]28'!$B$11:$B$13,P1_T28?axis?R?ПЭ?</definedName>
    <definedName name="P6_T28_Protection">'[16]28'!$B$28:$B$30,'[16]28'!$B$37:$B$39,'[16]28'!$B$42:$B$44,'[16]28'!$B$48:$B$50,'[16]28'!$B$54:$B$56,'[16]28'!$B$63:$B$65,'[16]28'!$G$210:$H$212,'[16]28'!$D$11:$E$13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1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 localSheetId="1" hidden="1">[19]перекрестка!$N$72:$N$76,[19]перекрестка!$F$78:$H$82,[19]перекрестка!$J$78:$K$82,[19]перекрестка!$N$78:$N$82,[19]перекрестка!$F$84:$H$88</definedName>
    <definedName name="P7_SCOPE_PER_PRT" hidden="1">[20]перекрестка!$N$72:$N$76,[20]перекрестка!$F$78:$H$82,[20]перекрестка!$J$78:$K$82,[20]перекрестка!$N$78:$N$82,[20]перекрестка!$F$84:$H$88</definedName>
    <definedName name="P7_T1_Protect" localSheetId="1" hidden="1">#REF!,#REF!,#REF!,#REF!,#REF!</definedName>
    <definedName name="P7_T1_Protect" hidden="1">#REF!,#REF!,#REF!,#REF!,#REF!</definedName>
    <definedName name="P7_T28_Protection">'[16]28'!$G$11:$H$13,'[16]28'!$D$16:$E$18,'[16]28'!$G$16:$H$18,'[16]28'!$D$22:$E$24,'[16]28'!$G$22:$H$24,'[16]28'!$D$28:$E$30,'[16]28'!$G$28:$H$30,'[16]28'!$D$37:$E$39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1" hidden="1">[19]перекрестка!$J$84:$K$88,[19]перекрестка!$N$84:$N$88,[19]перекрестка!$F$14:$G$25,расшифровка!P1_SCOPE_PER_PRT,расшифровка!P2_SCOPE_PER_PRT,расшифровка!P3_SCOPE_PER_PRT,расшифровка!P4_SCOPE_PER_PRT</definedName>
    <definedName name="P8_SCOPE_PER_PRT" hidden="1">[20]перекрестка!$J$84:$K$88,[20]перекрестка!$N$84:$N$88,[20]перекрестка!$F$14:$G$25,P1_SCOPE_PER_PRT,P2_SCOPE_PER_PRT,P3_SCOPE_PER_PRT,P4_SCOPE_PER_PRT</definedName>
    <definedName name="P8_T1_Protect" localSheetId="1" hidden="1">#REF!,#REF!,#REF!,#REF!,#REF!</definedName>
    <definedName name="P8_T1_Protect" hidden="1">#REF!,#REF!,#REF!,#REF!,#REF!</definedName>
    <definedName name="P8_T28_Protection">'[16]28'!$G$37:$H$39,'[16]28'!$D$42:$E$44,'[16]28'!$G$42:$H$44,'[16]28'!$D$48:$E$50,'[16]28'!$G$48:$H$50,'[16]28'!$D$54:$E$56,'[16]28'!$G$54:$H$56,'[16]28'!$D$89:$E$91</definedName>
    <definedName name="P9_SCOPE_FULL_LOAD" hidden="1">#REF!,#REF!,#REF!,#REF!,#REF!,#REF!</definedName>
    <definedName name="P9_SCOPE_NotInd" localSheetId="1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_Protect" localSheetId="1" hidden="1">#REF!,#REF!,#REF!,#REF!,#REF!</definedName>
    <definedName name="P9_T1_Protect" hidden="1">#REF!,#REF!,#REF!,#REF!,#REF!</definedName>
    <definedName name="P9_T28_Protection">'[16]28'!$G$89:$H$91,'[16]28'!$G$94:$H$96,'[16]28'!$D$94:$E$96,'[16]28'!$D$100:$E$102,'[16]28'!$G$100:$H$102,'[16]28'!$D$106:$E$108,'[16]28'!$G$106:$H$108,'[16]28'!$D$167:$E$169</definedName>
    <definedName name="Personal">'[25]6 Списки'!$A$2:$A$20</definedName>
    <definedName name="polta">#REF!</definedName>
    <definedName name="Project">[26]Списки!$B$2:$B$21</definedName>
    <definedName name="_q11" localSheetId="1">расшифровка!_q11</definedName>
    <definedName name="_q11">[0]!_q11</definedName>
    <definedName name="_q15" localSheetId="1">расшифровка!_q15</definedName>
    <definedName name="_q15">[0]!_q15</definedName>
    <definedName name="_q17" localSheetId="1">расшифровка!_q17</definedName>
    <definedName name="_q17">[0]!_q17</definedName>
    <definedName name="_q2" localSheetId="1">расшифровка!_q2</definedName>
    <definedName name="_q2">[0]!_q2</definedName>
    <definedName name="_q3" localSheetId="1">расшифровка!_q3</definedName>
    <definedName name="_q3">[0]!_q3</definedName>
    <definedName name="_q4" localSheetId="1">расшифровка!_q4</definedName>
    <definedName name="_q4">[0]!_q4</definedName>
    <definedName name="_q5" localSheetId="1">расшифровка!_q5</definedName>
    <definedName name="_q5">[0]!_q5</definedName>
    <definedName name="_q6" localSheetId="1">расшифровка!_q6</definedName>
    <definedName name="_q6">[0]!_q6</definedName>
    <definedName name="_q7" localSheetId="1">расшифровка!_q7</definedName>
    <definedName name="_q7">[0]!_q7</definedName>
    <definedName name="_q8" localSheetId="1">расшифровка!_q8</definedName>
    <definedName name="_q8">[0]!_q8</definedName>
    <definedName name="_q9" localSheetId="1">расшифровка!_q9</definedName>
    <definedName name="_q9">[0]!_q9</definedName>
    <definedName name="_r" localSheetId="1">расшифровка!_r</definedName>
    <definedName name="_r">[0]!_r</definedName>
    <definedName name="REGIONS">[27]TEHSHEET!$C$6:$C$89</definedName>
    <definedName name="rgk">[12]FST5!$G$214:$G$217,[12]FST5!$G$219:$G$224,[12]FST5!$G$226,[12]FST5!$G$228,[12]FST5!$G$230,[12]FST5!$G$232,[12]FST5!$G$197:$G$212</definedName>
    <definedName name="rr" localSheetId="1">расшифровка!rr</definedName>
    <definedName name="rr">[0]!rr</definedName>
    <definedName name="ŕŕ" localSheetId="1">расшифровка!ŕŕ</definedName>
    <definedName name="ŕŕ">[0]!ŕŕ</definedName>
    <definedName name="rrtget6" localSheetId="1">расшифровка!rrtget6</definedName>
    <definedName name="rrtget6">[0]!rrtget6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yt">[12]FST5!$G$70:$G$75,[12]FST5!$G$77:$G$78,[12]FST5!$G$80:$G$83,[12]FST5!$G$85,[12]FST5!$G$87:$G$91,[12]FST5!$G$93,[12]FST5!$G$95:$G$97,[12]FST5!$G$52:$G$68</definedName>
    <definedName name="SCENARIOS">[27]TEHSHEET!$K$6:$K$7</definedName>
    <definedName name="sch">#REF!</definedName>
    <definedName name="SCOPE_16_PRT" localSheetId="1">расшифровка!P1_SCOPE_16_PRT,расшифровка!P2_SCOPE_16_PRT</definedName>
    <definedName name="SCOPE_16_PRT">P1_SCOPE_16_PRT,P2_SCOPE_16_PRT</definedName>
    <definedName name="SCOPE_17.1_PRT" localSheetId="1">'[19]17.1'!$D$14:$F$17,'[19]17.1'!$D$19:$F$22,'[19]17.1'!$I$9:$I$12,'[19]17.1'!$I$14:$I$17,'[19]17.1'!$I$19:$I$22,'[19]17.1'!$D$9:$F$12</definedName>
    <definedName name="SCOPE_17.1_PRT">'[20]17.1'!$D$14:$F$17,'[20]17.1'!$D$19:$F$22,'[20]17.1'!$I$9:$I$12,'[20]17.1'!$I$14:$I$17,'[20]17.1'!$I$19:$I$22,'[20]17.1'!$D$9:$F$12</definedName>
    <definedName name="SCOPE_17_PRT" localSheetId="1">'[19]17'!$J$39:$M$41,'[19]17'!$E$43:$H$51,'[19]17'!$J$43:$M$51,'[19]17'!$E$54:$H$56,'[19]17'!$E$58:$H$66,'[19]17'!$E$69:$M$81,'[19]17'!$E$9:$H$11,расшифровка!P1_SCOPE_17_PRT</definedName>
    <definedName name="SCOPE_17_PRT">'[20]17'!$J$39:$M$41,'[20]17'!$E$43:$H$51,'[20]17'!$J$43:$M$51,'[20]17'!$E$54:$H$56,'[20]17'!$E$58:$H$66,'[20]17'!$E$69:$M$81,'[20]17'!$E$9:$H$11,P1_SCOPE_17_PRT</definedName>
    <definedName name="SCOPE_2">#REF!</definedName>
    <definedName name="SCOPE_2_1">#REF!</definedName>
    <definedName name="SCOPE_24_LD" localSheetId="1">'[19]24'!$E$8:$J$47,'[19]24'!$E$49:$J$66</definedName>
    <definedName name="SCOPE_24_LD">'[20]24'!$E$8:$J$47,'[20]24'!$E$49:$J$66</definedName>
    <definedName name="SCOPE_24_PRT" localSheetId="1">'[19]24'!$E$41:$I$41,'[19]24'!$E$34:$I$34,'[19]24'!$E$36:$I$36,'[19]24'!$E$43:$I$43</definedName>
    <definedName name="SCOPE_24_PRT">'[20]24'!$E$41:$I$41,'[20]24'!$E$34:$I$34,'[20]24'!$E$36:$I$36,'[20]24'!$E$43:$I$43</definedName>
    <definedName name="SCOPE_25_PRT" localSheetId="1">'[19]25'!$E$20:$I$20,'[19]25'!$E$34:$I$34,'[19]25'!$E$41:$I$41,'[19]25'!$E$8:$I$10</definedName>
    <definedName name="SCOPE_25_PRT">'[20]25'!$E$20:$I$20,'[20]25'!$E$34:$I$34,'[20]25'!$E$41:$I$41,'[20]25'!$E$8:$I$10</definedName>
    <definedName name="SCOPE_3_LD">#REF!</definedName>
    <definedName name="SCOPE_3_PRT">#REF!</definedName>
    <definedName name="SCOPE_4_LD">#REF!</definedName>
    <definedName name="SCOPE_4_PRT" localSheetId="1">'[19]4'!$Z$27:$AC$31,'[19]4'!$F$14:$I$20,расшифровка!P1_SCOPE_4_PRT,расшифровка!P2_SCOPE_4_PRT</definedName>
    <definedName name="SCOPE_4_PRT">'[20]4'!$Z$27:$AC$31,'[20]4'!$F$14:$I$20,P1_SCOPE_4_PRT,P2_SCOPE_4_PRT</definedName>
    <definedName name="SCOPE_5_LD">#REF!</definedName>
    <definedName name="SCOPE_5_PRT" localSheetId="1">'[19]5'!$Z$27:$AC$31,'[19]5'!$F$14:$I$21,расшифровка!P1_SCOPE_5_PRT,расшифровка!P2_SCOPE_5_PRT</definedName>
    <definedName name="SCOPE_5_PRT">'[20]5'!$Z$27:$AC$31,'[20]5'!$F$14:$I$21,P1_SCOPE_5_PRT,P2_SCOPE_5_PRT</definedName>
    <definedName name="SCOPE_APR" localSheetId="1">#REF!</definedName>
    <definedName name="SCOPE_APR">#REF!</definedName>
    <definedName name="SCOPE_AUG" localSheetId="1">#REF!</definedName>
    <definedName name="SCOPE_AUG">#REF!</definedName>
    <definedName name="SCOPE_BAL_EN" localSheetId="1">#REF!</definedName>
    <definedName name="SCOPE_BAL_EN">#REF!</definedName>
    <definedName name="SCOPE_BAL_PW" localSheetId="1">[28]мощность!$D$18:$P$21,[28]мощность!$S$18:$AE$21,[28]мощность!$AH$18:$AT$21,[28]мощность!$AW$18:$BI$21,[28]мощность!$BL$18:$BX$21,[28]мощность!$CA$18:$CM$21,[28]мощность!$CP$18:$DB$21,[28]мощность!$DE$18:$DQ$21,[28]мощность!$DT$18:$EF$21,[28]мощность!$EI$18:$EU$21,[28]мощность!$EX$18:$FJ$21,[28]мощность!$FM$18:$FY$21,[28]мощность!$GD$18:$GP$21</definedName>
    <definedName name="SCOPE_BAL_PW">[29]мощность!$D$18:$P$21,[29]мощность!$S$18:$AE$21,[29]мощность!$AH$18:$AT$21,[29]мощность!$AW$18:$BI$21,[29]мощность!$BL$18:$BX$21,[29]мощность!$CA$18:$CM$21,[29]мощность!$CP$18:$DB$21,[29]мощность!$DE$18:$DQ$21,[29]мощность!$DT$18:$EF$21,[29]мощность!$EI$18:$EU$21,[29]мощность!$EX$18:$FJ$21,[29]мощность!$FM$18:$FY$21,[29]мощность!$GD$18:$GP$21</definedName>
    <definedName name="SCOPE_CORR" localSheetId="1">#REF!,#REF!,#REF!,#REF!,#REF!,P1_SCOPE_CORR,P2_SCOPE_CORR</definedName>
    <definedName name="SCOPE_CORR">#REF!,#REF!,#REF!,#REF!,#REF!,P1_SCOPE_CORR,P2_SCOPE_CORR</definedName>
    <definedName name="SCOPE_CPR">#REF!</definedName>
    <definedName name="SCOPE_DEC" localSheetId="1">#REF!</definedName>
    <definedName name="SCOPE_DEC">#REF!</definedName>
    <definedName name="SCOPE_DOP" localSheetId="1">[21]Регионы!#REF!,P1_SCOPE_DOP</definedName>
    <definedName name="SCOPE_DOP">[21]Регионы!#REF!,P1_SCOPE_DOP</definedName>
    <definedName name="SCOPE_DOP2">#REF!,#REF!,#REF!,#REF!,#REF!,#REF!</definedName>
    <definedName name="SCOPE_DOP3">#REF!,#REF!,#REF!,#REF!,#REF!,#REF!</definedName>
    <definedName name="SCOPE_F1_PRT" localSheetId="1">'[19]Ф-1 (для АО-энерго)'!$D$86:$E$95,расшифровка!P1_SCOPE_F1_PRT,расшифровка!P2_SCOPE_F1_PRT,расшифровка!P3_SCOPE_F1_PRT,расшифровка!P4_SCOPE_F1_PRT</definedName>
    <definedName name="SCOPE_F1_PRT">'[20]Ф-1 (для АО-энерго)'!$D$86:$E$95,P1_SCOPE_F1_PRT,P2_SCOPE_F1_PRT,P3_SCOPE_F1_PRT,P4_SCOPE_F1_PRT</definedName>
    <definedName name="SCOPE_F2_PRT" localSheetId="1">'[19]Ф-2 (для АО-энерго)'!$C$5:$D$5,'[19]Ф-2 (для АО-энерго)'!$C$52:$C$57,'[19]Ф-2 (для АО-энерго)'!$D$57:$G$57,расшифровка!P1_SCOPE_F2_PRT,расшифровка!P2_SCOPE_F2_PRT</definedName>
    <definedName name="SCOPE_F2_PRT">'[20]Ф-2 (для АО-энерго)'!$C$5:$D$5,'[20]Ф-2 (для АО-энерго)'!$C$52:$C$57,'[20]Ф-2 (для АО-энерго)'!$D$57:$G$57,P1_SCOPE_F2_PRT,P2_SCOPE_F2_PRT</definedName>
    <definedName name="SCOPE_FEB" localSheetId="1">#REF!</definedName>
    <definedName name="SCOPE_FEB">#REF!</definedName>
    <definedName name="SCOPE_FST7" localSheetId="1">#REF!,#REF!,#REF!,#REF!,P1_SCOPE_FST7</definedName>
    <definedName name="SCOPE_FST7">#REF!,#REF!,#REF!,#REF!,P1_SCOPE_FST7</definedName>
    <definedName name="SCOPE_FULL_LOAD" localSheetId="1">расшифровка!P16_SCOPE_FULL_LOAD,расшифровка!P17_SCOPE_FULL_LOAD</definedName>
    <definedName name="SCOPE_FULL_LOAD">P16_SCOPE_FULL_LOAD,P17_SCOPE_FULL_LOAD</definedName>
    <definedName name="SCOPE_IND" localSheetId="1">#REF!,#REF!,P1_SCOPE_IND,P2_SCOPE_IND,P3_SCOPE_IND,P4_SCOPE_IND</definedName>
    <definedName name="SCOPE_IND">#REF!,#REF!,P1_SCOPE_IND,P2_SCOPE_IND,P3_SCOPE_IND,P4_SCOPE_IND</definedName>
    <definedName name="SCOPE_IND2" localSheetId="1">#REF!,#REF!,#REF!,P1_SCOPE_IND2,P2_SCOPE_IND2,P3_SCOPE_IND2,P4_SCOPE_IND2</definedName>
    <definedName name="SCOPE_IND2">#REF!,#REF!,#REF!,P1_SCOPE_IND2,P2_SCOPE_IND2,P3_SCOPE_IND2,P4_SCOPE_IND2</definedName>
    <definedName name="SCOPE_JAN" localSheetId="1">#REF!</definedName>
    <definedName name="SCOPE_JAN">#REF!</definedName>
    <definedName name="SCOPE_JUL" localSheetId="1">#REF!</definedName>
    <definedName name="SCOPE_JUL">#REF!</definedName>
    <definedName name="SCOPE_JUN" localSheetId="1">#REF!</definedName>
    <definedName name="SCOPE_JUN">#REF!</definedName>
    <definedName name="SCOPE_MAR" localSheetId="1">#REF!</definedName>
    <definedName name="SCOPE_MAR">#REF!</definedName>
    <definedName name="SCOPE_MAY" localSheetId="1">#REF!</definedName>
    <definedName name="SCOPE_MAY">#REF!</definedName>
    <definedName name="SCOPE_NOTIND" localSheetId="1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1">P4_SCOPE_NotInd2,P5_SCOPE_NotInd2,P6_SCOPE_NotInd2,расшифровка!P7_SCOPE_NotInd2</definedName>
    <definedName name="SCOPE_NotInd2">P4_SCOPE_NotInd2,P5_SCOPE_NotInd2,P6_SCOPE_NotInd2,P7_SCOPE_NotInd2</definedName>
    <definedName name="SCOPE_NotInd3" localSheetId="1">#REF!,#REF!,#REF!,P1_SCOPE_NotInd3,P2_SCOPE_NotInd3</definedName>
    <definedName name="SCOPE_NotInd3">#REF!,#REF!,#REF!,P1_SCOPE_NotInd3,P2_SCOPE_NotInd3</definedName>
    <definedName name="SCOPE_NOV" localSheetId="1">#REF!</definedName>
    <definedName name="SCOPE_NOV">#REF!</definedName>
    <definedName name="SCOPE_OCT" localSheetId="1">#REF!</definedName>
    <definedName name="SCOPE_OCT">#REF!</definedName>
    <definedName name="SCOPE_OUTD">[12]FST5!$G$23:$G$30,[12]FST5!$G$32:$G$35,[12]FST5!$G$37,[12]FST5!$G$39:$G$45,[12]FST5!$G$47,[12]FST5!$G$49,[12]FST5!$G$5:$G$21</definedName>
    <definedName name="SCOPE_PER_PRT" localSheetId="1">расшифровка!P5_SCOPE_PER_PRT,расшифровка!P6_SCOPE_PER_PRT,расшифровка!P7_SCOPE_PER_PRT,расшифровка!P8_SCOPE_PER_PRT</definedName>
    <definedName name="SCOPE_PER_PRT">P5_SCOPE_PER_PRT,P6_SCOPE_PER_PRT,P7_SCOPE_PER_PRT,P8_SCOPE_PER_PRT</definedName>
    <definedName name="SCOPE_SAVE2" localSheetId="1">#REF!,#REF!,#REF!,#REF!,#REF!,P1_SCOPE_SAVE2,P2_SCOPE_SAVE2</definedName>
    <definedName name="SCOPE_SAVE2">#REF!,#REF!,#REF!,#REF!,#REF!,P1_SCOPE_SAVE2,P2_SCOPE_SAVE2</definedName>
    <definedName name="SCOPE_SEP" localSheetId="1">#REF!</definedName>
    <definedName name="SCOPE_SEP">#REF!</definedName>
    <definedName name="SCOPE_SPR_PRT" localSheetId="1">[19]Справочники!$D$21:$J$22,[19]Справочники!$E$13:$I$14,[19]Справочники!$F$27:$H$28</definedName>
    <definedName name="SCOPE_SPR_PRT">[20]Справочники!$D$21:$J$22,[20]Справочники!$E$13:$I$14,[20]Справочники!$F$27:$H$28</definedName>
    <definedName name="SCOPE_SS">#REF!,#REF!,#REF!,#REF!,#REF!,#REF!</definedName>
    <definedName name="SCOPE_SS2">#REF!</definedName>
    <definedName name="SCOPE_SV_LD1" localSheetId="1">#REF!,#REF!,#REF!,#REF!,#REF!,расшифровка!P1_SCOPE_SV_LD1</definedName>
    <definedName name="SCOPE_SV_LD1">#REF!,#REF!,#REF!,#REF!,#REF!,P1_SCOPE_SV_LD1</definedName>
    <definedName name="SCOPE_SV_LD2" localSheetId="1">#REF!</definedName>
    <definedName name="SCOPE_SV_LD2">#REF!</definedName>
    <definedName name="SCOPE_SV_PRT" localSheetId="1">расшифровка!P1_SCOPE_SV_PRT,расшифровка!P2_SCOPE_SV_PRT,расшифровка!P3_SCOPE_SV_PRT</definedName>
    <definedName name="SCOPE_SV_PRT">P1_SCOPE_SV_PRT,P2_SCOPE_SV_PRT,P3_SCOPE_SV_PRT</definedName>
    <definedName name="SCOPE_TEST" localSheetId="1">#REF!</definedName>
    <definedName name="SCOPE_TEST">#REF!</definedName>
    <definedName name="SCOPE_TP">[12]FST5!$L$12:$L$23,[12]FST5!$L$5:$L$8</definedName>
    <definedName name="SCOPE_YEAR" localSheetId="1">#REF!</definedName>
    <definedName name="SCOPE_YEAR">#REF!</definedName>
    <definedName name="Sheet2?prefix?">"H"</definedName>
    <definedName name="_SP1">[30]FES!#REF!</definedName>
    <definedName name="_SP10">[30]FES!#REF!</definedName>
    <definedName name="_SP11">[30]FES!#REF!</definedName>
    <definedName name="_SP12">[30]FES!#REF!</definedName>
    <definedName name="_SP13">[30]FES!#REF!</definedName>
    <definedName name="_SP14">[30]FES!#REF!</definedName>
    <definedName name="_SP15">[30]FES!#REF!</definedName>
    <definedName name="_SP16">[30]FES!#REF!</definedName>
    <definedName name="_SP17">[30]FES!#REF!</definedName>
    <definedName name="_SP18">[30]FES!#REF!</definedName>
    <definedName name="_SP19">[30]FES!#REF!</definedName>
    <definedName name="_SP2">[30]FES!#REF!</definedName>
    <definedName name="_SP20">[30]FES!#REF!</definedName>
    <definedName name="_SP3">[30]FES!#REF!</definedName>
    <definedName name="_SP4">[30]FES!#REF!</definedName>
    <definedName name="_SP5">[30]FES!#REF!</definedName>
    <definedName name="_SP7">[30]FES!#REF!</definedName>
    <definedName name="_SP8">[30]FES!#REF!</definedName>
    <definedName name="_SP9">[30]FES!#REF!</definedName>
    <definedName name="ss" localSheetId="1">'[16]23'!$A$60:$A$62,'[16]23'!$F$60:$J$62,'[16]23'!$O$60:$P$62,'[16]23'!$A$9:$A$25,P1_T23_Protection</definedName>
    <definedName name="ss">'[16]23'!$A$60:$A$62,'[16]23'!$F$60:$J$62,'[16]23'!$O$60:$P$62,'[16]23'!$A$9:$A$25,P1_T23_Protection</definedName>
    <definedName name="T0?axis?ПРД?БАЗ">'[22]0'!$I$7:$J$112,'[22]0'!$F$7:$G$112</definedName>
    <definedName name="T0?axis?ПРД?ПРЕД">'[22]0'!$K$7:$L$112,'[22]0'!$D$7:$E$112</definedName>
    <definedName name="T0?axis?ПРД?РЕГ">#REF!</definedName>
    <definedName name="T0?axis?ПФ?ПЛАН">'[22]0'!$I$7:$I$112,'[22]0'!$D$7:$D$112,'[22]0'!$K$7:$K$112,'[22]0'!$F$7:$F$112</definedName>
    <definedName name="T0?axis?ПФ?ФАКТ">'[22]0'!$J$7:$J$112,'[22]0'!$E$7:$E$112,'[22]0'!$L$7:$L$112,'[22]0'!$G$7:$G$112</definedName>
    <definedName name="T0?Data">'[22]0'!$D$8:$L$52,   '[22]0'!$D$54:$L$59,   '[22]0'!$D$63:$L$64,   '[22]0'!$D$68:$L$70,   '[22]0'!$D$72:$L$74,   '[22]0'!$D$77:$L$92,   '[22]0'!$D$95:$L$97,   '[22]0'!$D$99:$L$104,   '[22]0'!$D$107:$L$108,   '[22]0'!$D$111:$L$112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'[22]0'!$D$8:$H$8,   '[22]0'!$D$86:$H$86</definedName>
    <definedName name="T0?unit?МКВТЧ">#REF!</definedName>
    <definedName name="T0?unit?ПРЦ">'[22]0'!$D$87:$H$88,   '[22]0'!$D$96:$H$97,   '[22]0'!$D$107:$H$108,   '[22]0'!$D$111:$H$112,   '[22]0'!$I$7:$L$112</definedName>
    <definedName name="T0?unit?РУБ.ГКАЛ">'[22]0'!$D$89:$H$89,   '[22]0'!$D$92:$H$92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'[22]0'!$D$14:$H$52,   '[22]0'!$D$54:$H$59,   '[22]0'!$D$63:$H$64,   '[22]0'!$D$68:$H$70,   '[22]0'!$D$72:$H$74,   '[22]0'!$D$77:$H$77,   '[22]0'!$D$79:$H$81,   '[22]0'!$D$90:$H$91,   '[22]0'!$D$99:$H$104,   '[22]0'!$D$78:$H$78</definedName>
    <definedName name="T1?axis?ПРД?БАЗ">'[22]1'!$I$6:$J$23,'[22]1'!$F$6:$G$23</definedName>
    <definedName name="T1?axis?ПРД?ПРЕД">'[22]1'!$K$6:$L$23,'[22]1'!$D$6:$E$23</definedName>
    <definedName name="T1?axis?ПРД?РЕГ">#REF!</definedName>
    <definedName name="T1?axis?ПФ?ПЛАН">'[22]1'!$I$6:$I$23,'[22]1'!$D$6:$D$23,'[22]1'!$K$6:$K$23,'[22]1'!$F$6:$F$23</definedName>
    <definedName name="T1?axis?ПФ?ФАКТ">'[22]1'!$J$6:$J$23,'[22]1'!$E$6:$E$23,'[22]1'!$L$6:$L$23,'[22]1'!$G$6:$G$23</definedName>
    <definedName name="T1?Columns" localSheetId="1">#REF!</definedName>
    <definedName name="T1?Columns">#REF!</definedName>
    <definedName name="T1?Data">'[22]1'!$D$6:$L$12,   '[22]1'!$D$14:$L$18,   '[22]1'!$D$20:$L$23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 localSheetId="1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1">расшифровка!P15_T1_Protect,расшифровка!P16_T1_Protect,расшифровка!P17_T1_Protect,расшифровка!P18_T1_Protect,расшифровка!P19_T1_Protect</definedName>
    <definedName name="T1_Protect">P15_T1_Protect,P16_T1_Protect,P17_T1_Protect,P18_T1_Protect,P19_T1_Protect</definedName>
    <definedName name="T10?axis?R?ДОГОВОР">'[22]10'!$D$9:$L$11, '[22]10'!$D$15:$L$17, '[22]10'!$D$21:$L$23, '[22]10'!$D$27:$L$29</definedName>
    <definedName name="T10?axis?R?ДОГОВОР?">'[22]10'!$B$9:$B$11, '[22]10'!$B$15:$B$17, '[22]10'!$B$21:$B$23, '[22]10'!$B$27:$B$29</definedName>
    <definedName name="T10?axis?ПРД?БАЗ">'[22]10'!$I$6:$J$31,'[22]10'!$F$6:$G$31</definedName>
    <definedName name="T10?axis?ПРД?ПРЕД">'[22]10'!$K$6:$L$31,'[22]10'!$D$6:$E$31</definedName>
    <definedName name="T10?axis?ПРД?РЕГ">#REF!</definedName>
    <definedName name="T10?axis?ПФ?ПЛАН">'[22]10'!$I$6:$I$31,'[22]10'!$D$6:$D$31,'[22]10'!$K$6:$K$31,'[22]10'!$F$6:$F$31</definedName>
    <definedName name="T10?axis?ПФ?ФАКТ">'[22]10'!$J$6:$J$31,'[22]10'!$E$6:$E$31,'[22]10'!$L$6:$L$31,'[22]10'!$G$6:$G$31</definedName>
    <definedName name="T10?Data">'[22]10'!$D$6:$L$7, '[22]10'!$D$9:$L$11, '[22]10'!$D$13:$L$13, '[22]10'!$D$15:$L$17, '[22]10'!$D$19:$L$19, '[22]10'!$D$21:$L$23, '[22]10'!$D$25:$L$25, '[22]10'!$D$27:$L$29, '[22]10'!$D$31:$L$31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1?axis?R?ДОГОВОР">'[22]11'!$D$8:$L$11, '[22]11'!$D$15:$L$18, '[22]11'!$D$22:$L$23, '[22]11'!$D$29:$L$32, '[22]11'!$D$36:$L$39, '[22]11'!$D$43:$L$46, '[22]11'!$D$51:$L$54, '[22]11'!$D$58:$L$61, '[22]11'!$D$65:$L$68, '[22]11'!$D$72:$L$82</definedName>
    <definedName name="T11?axis?R?ДОГОВОР?">'[22]11'!$B$72:$B$82, '[22]11'!$B$65:$B$68, '[22]11'!$B$58:$B$61, '[22]11'!$B$51:$B$54, '[22]11'!$B$43:$B$46, '[22]11'!$B$36:$B$39, '[22]11'!$B$29:$B$33, '[22]11'!$B$22:$B$25, '[22]11'!$B$15:$B$18, '[22]11'!$B$8:$B$11</definedName>
    <definedName name="T11?axis?ПРД?БАЗ">'[22]11'!$I$6:$J$84,'[22]11'!$F$6:$G$84</definedName>
    <definedName name="T11?axis?ПРД?ПРЕД">'[22]11'!$K$6:$L$84,'[22]11'!$D$6:$E$84</definedName>
    <definedName name="T11?axis?ПРД?РЕГ">'[31]услуги непроизводств.'!#REF!</definedName>
    <definedName name="T11?axis?ПФ?ПЛАН">'[22]11'!$I$6:$I$84,'[22]11'!$D$6:$D$84,'[22]11'!$K$6:$K$84,'[22]11'!$F$6:$F$84</definedName>
    <definedName name="T11?axis?ПФ?ФАКТ">'[22]11'!$J$6:$J$84,'[22]11'!$E$6:$E$84,'[22]11'!$L$6:$L$84,'[22]11'!$G$6:$G$84</definedName>
    <definedName name="T11?Data">#N/A</definedName>
    <definedName name="T11?Name">'[31]услуги непроизводств.'!#REF!</definedName>
    <definedName name="T11_Copy1">'[31]услуги непроизводств.'!#REF!</definedName>
    <definedName name="T11_Copy2">'[31]услуги непроизводств.'!#REF!</definedName>
    <definedName name="T11_Copy3">'[31]услуги непроизводств.'!#REF!</definedName>
    <definedName name="T11_Copy4">'[31]услуги непроизводств.'!#REF!</definedName>
    <definedName name="T11_Copy5">'[31]услуги непроизводств.'!#REF!</definedName>
    <definedName name="T11_Copy6">'[31]услуги непроизводств.'!#REF!</definedName>
    <definedName name="T11_Copy7.1">'[31]услуги непроизводств.'!#REF!</definedName>
    <definedName name="T11_Copy7.2">'[31]услуги непроизводств.'!#REF!</definedName>
    <definedName name="T11_Copy8">'[31]услуги непроизводств.'!#REF!</definedName>
    <definedName name="T11_Copy9">'[31]услуги непроизводств.'!#REF!</definedName>
    <definedName name="T12?axis?R?ДОГОВОР">#REF!</definedName>
    <definedName name="T12?axis?R?ДОГОВОР?">#REF!</definedName>
    <definedName name="T12?axis?ПРД?БАЗ">'[22]12'!$J$6:$K$20,'[22]12'!$G$6:$H$20</definedName>
    <definedName name="T12?axis?ПРД?ПРЕД">'[22]12'!$L$6:$M$20,'[22]12'!$E$6:$F$20</definedName>
    <definedName name="T12?axis?ПРД?РЕГ">#REF!</definedName>
    <definedName name="T12?axis?ПФ?ПЛАН">'[22]12'!$J$6:$J$20,'[22]12'!$E$6:$E$20,'[22]12'!$L$6:$L$20,'[22]12'!$G$6:$G$20</definedName>
    <definedName name="T12?axis?ПФ?ФАКТ">'[22]12'!$K$6:$K$20,'[22]12'!$F$6:$F$20,'[22]12'!$M$6:$M$20,'[22]12'!$H$6:$H$20</definedName>
    <definedName name="T12?Data">'[22]12'!$E$6:$M$9,  '[22]12'!$E$11:$M$18,  '[22]12'!$E$20:$M$20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'[22]12'!$A$16:$M$16, '[22]12'!$A$14:$M$14, '[22]12'!$A$12:$M$12, '[22]12'!$A$18:$M$18</definedName>
    <definedName name="T12?L2.x">'[22]12'!$A$15:$M$15, '[22]12'!$A$13:$M$13, '[22]12'!$A$11:$M$11, '[22]12'!$A$17:$M$17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'[22]12'!$E$16:$I$16, '[22]12'!$E$14:$I$14, '[22]12'!$E$9:$I$9, '[22]12'!$E$12:$I$12, '[22]12'!$E$18:$I$18, '[22]12'!$E$7:$I$7</definedName>
    <definedName name="T12?unit?ПРЦ">#REF!</definedName>
    <definedName name="T12?unit?ТРУБ">'[22]12'!$E$15:$I$15, '[22]12'!$E$13:$I$13, '[22]12'!$E$6:$I$6, '[22]12'!$E$8:$I$8, '[22]12'!$E$11:$I$11, '[22]12'!$E$17:$I$17, '[22]12'!$E$20:$I$20</definedName>
    <definedName name="T12_Copy">#REF!</definedName>
    <definedName name="T13?axis?ПРД?БАЗ">'[22]13'!$I$6:$J$16,'[22]13'!$F$6:$G$16</definedName>
    <definedName name="T13?axis?ПРД?ПРЕД">'[22]13'!$K$6:$L$16,'[22]13'!$D$6:$E$16</definedName>
    <definedName name="T13?axis?ПРД?РЕГ">#REF!</definedName>
    <definedName name="T13?axis?ПФ?ПЛАН">'[22]13'!$I$6:$I$16,'[22]13'!$D$6:$D$16,'[22]13'!$K$6:$K$16,'[22]13'!$F$6:$F$16</definedName>
    <definedName name="T13?axis?ПФ?ФАКТ">'[22]13'!$J$6:$J$16,'[22]13'!$E$6:$E$16,'[22]13'!$L$6:$L$16,'[22]13'!$G$6:$G$16</definedName>
    <definedName name="T13?Data">'[22]13'!$D$6:$L$7, '[22]13'!$D$8:$L$8, '[22]13'!$D$9:$L$16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'[22]13'!$D$14:$H$14,'[22]13'!$D$11:$H$11</definedName>
    <definedName name="T13?unit?ТГКАЛ">#REF!</definedName>
    <definedName name="T13?unit?ТМКБ">'[22]13'!$D$13:$H$13,'[22]13'!$D$10:$H$10</definedName>
    <definedName name="T13?unit?ТРУБ">'[22]13'!$D$12:$H$12,'[22]13'!$D$15:$H$16,'[22]13'!$D$8:$H$9</definedName>
    <definedName name="T14?axis?R?ВРАС">#REF!</definedName>
    <definedName name="T14?axis?R?ВРАС?">#REF!</definedName>
    <definedName name="T14?axis?ПРД?БАЗ">'[22]14'!$J$6:$K$20,'[22]14'!$G$6:$H$20</definedName>
    <definedName name="T14?axis?ПРД?ПРЕД">'[22]14'!$L$6:$M$20,'[22]14'!$E$6:$F$20</definedName>
    <definedName name="T14?axis?ПРД?РЕГ">#REF!</definedName>
    <definedName name="T14?axis?ПФ?ПЛАН">'[22]14'!$G$6:$G$20,'[22]14'!$J$6:$J$20,'[22]14'!$L$6:$L$20,'[22]14'!$E$6:$E$20</definedName>
    <definedName name="T14?axis?ПФ?ФАКТ">'[22]14'!$H$6:$H$20,'[22]14'!$K$6:$K$20,'[22]14'!$M$6:$M$20,'[22]14'!$F$6:$F$20</definedName>
    <definedName name="T14?Data">'[22]14'!$E$7:$M$18,  '[22]14'!$E$20:$M$20</definedName>
    <definedName name="T14?item_ext?РОСТ">#REF!</definedName>
    <definedName name="T14?L1">'[22]14'!$A$13:$M$13, '[22]14'!$A$10:$M$10, '[22]14'!$A$7:$M$7, '[22]14'!$A$16:$M$16</definedName>
    <definedName name="T14?L1.1">'[22]14'!$A$14:$M$14, '[22]14'!$A$11:$M$11, '[22]14'!$A$8:$M$8, '[22]14'!$A$17:$M$17</definedName>
    <definedName name="T14?L1.2">'[22]14'!$A$15:$M$15, '[22]14'!$A$12:$M$12, '[22]14'!$A$9:$M$9, '[22]14'!$A$18:$M$18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'[22]14'!$E$15:$I$15, '[22]14'!$E$12:$I$12, '[22]14'!$E$9:$I$9, '[22]14'!$E$18:$I$18, '[22]14'!$J$6:$M$20</definedName>
    <definedName name="T14?unit?ТРУБ">'[22]14'!$E$13:$I$14, '[22]14'!$E$10:$I$11, '[22]14'!$E$7:$I$8, '[22]14'!$E$16:$I$17, '[22]14'!$E$20:$I$20</definedName>
    <definedName name="T14_Copy">#REF!</definedName>
    <definedName name="T15?axis?ПРД?БАЗ">'[22]15'!$I$6:$J$11,'[22]15'!$F$6:$G$11</definedName>
    <definedName name="T15?axis?ПРД?ПРЕД">'[22]15'!$K$6:$L$11,'[22]15'!$D$6:$E$11</definedName>
    <definedName name="T15?axis?ПФ?ПЛАН">'[22]15'!$I$6:$I$11,'[22]15'!$D$6:$D$11,'[22]15'!$K$6:$K$11,'[22]15'!$F$6:$F$11</definedName>
    <definedName name="T15?axis?ПФ?ФАКТ">'[22]15'!$J$6:$J$11,'[22]15'!$E$6:$E$11,'[22]15'!$L$6:$L$11,'[22]15'!$G$6:$G$11</definedName>
    <definedName name="T15?Columns" localSheetId="1">#REF!</definedName>
    <definedName name="T15?Columns">#REF!</definedName>
    <definedName name="T15?item_ext?РОСТ">[31]экология!#REF!</definedName>
    <definedName name="T15?ItemComments" localSheetId="1">#REF!</definedName>
    <definedName name="T15?ItemComments">#REF!</definedName>
    <definedName name="T15?Items" localSheetId="1">#REF!</definedName>
    <definedName name="T15?Items">#REF!</definedName>
    <definedName name="T15?Name">[31]экология!#REF!</definedName>
    <definedName name="T15?Scope" localSheetId="1">#REF!</definedName>
    <definedName name="T15?Scope">#REF!</definedName>
    <definedName name="T15?unit?ПРЦ">[31]экология!#REF!</definedName>
    <definedName name="T15?ВРАС" localSheetId="1">#REF!</definedName>
    <definedName name="T15?ВРАС">#REF!</definedName>
    <definedName name="T15_Protect" localSheetId="1">#REF!,#REF!,#REF!,#REF!,#REF!,#REF!,#REF!</definedName>
    <definedName name="T15_Protect">#REF!,#REF!,#REF!,#REF!,#REF!,#REF!,#REF!</definedName>
    <definedName name="T16?axis?R?ДОГОВОР" localSheetId="1">'[22]16'!$E$40:$M$40,'[22]16'!$E$60:$M$60,'[22]16'!$E$36:$M$36,'[22]16'!$E$32:$M$32,'[22]16'!$E$28:$M$28,'[22]16'!$E$24:$M$24,'[22]16'!$E$68:$M$68,'[22]16'!$E$56:$M$56,'[22]16'!$E$20:$M$20,P1_T16?axis?R?ДОГОВОР</definedName>
    <definedName name="T16?axis?R?ДОГОВОР">'[22]16'!$E$40:$M$40,'[22]16'!$E$60:$M$60,'[22]16'!$E$36:$M$36,'[22]16'!$E$32:$M$32,'[22]16'!$E$28:$M$28,'[22]16'!$E$24:$M$24,'[22]16'!$E$68:$M$68,'[22]16'!$E$56:$M$56,'[22]16'!$E$20:$M$20,P1_T16?axis?R?ДОГОВОР</definedName>
    <definedName name="T16?axis?R?ДОГОВОР?" localSheetId="1">'[22]16'!$A$8,'[22]16'!$A$12,'[22]16'!$A$16,P1_T16?axis?R?ДОГОВОР?</definedName>
    <definedName name="T16?axis?R?ДОГОВОР?">'[22]16'!$A$8,'[22]16'!$A$12,'[22]16'!$A$16,P1_T16?axis?R?ДОГОВОР?</definedName>
    <definedName name="T16?axis?R?ОРГ">#REF!</definedName>
    <definedName name="T16?axis?R?ОРГ?">#REF!</definedName>
    <definedName name="T16?axis?ПРД?БАЗ">'[22]16'!$J$6:$K$88,               '[22]16'!$G$6:$H$88</definedName>
    <definedName name="T16?axis?ПРД?ПРЕД">'[22]16'!$L$6:$M$88,               '[22]16'!$E$6:$F$88</definedName>
    <definedName name="T16?axis?ПРД?РЕГ">#REF!</definedName>
    <definedName name="T16?axis?ПФ?ПЛАН">'[22]16'!$J$6:$J$88,               '[22]16'!$E$6:$E$88,               '[22]16'!$L$6:$L$88,               '[22]16'!$G$6:$G$88</definedName>
    <definedName name="T16?axis?ПФ?ФАКТ">'[22]16'!$K$6:$K$88,               '[22]16'!$F$6:$F$88,               '[22]16'!$M$6:$M$88,               '[22]16'!$H$6:$H$88</definedName>
    <definedName name="T16?Columns" localSheetId="1">#REF!</definedName>
    <definedName name="T16?Columns">#REF!</definedName>
    <definedName name="T16?Data">#REF!</definedName>
    <definedName name="T16?item_ext?РОСТ">#REF!</definedName>
    <definedName name="T16?ItemComments" localSheetId="1">#REF!</definedName>
    <definedName name="T16?ItemComments">#REF!</definedName>
    <definedName name="T16?Items" localSheetId="1">#REF!</definedName>
    <definedName name="T16?Items">#REF!</definedName>
    <definedName name="T16?L1" localSheetId="1">'[22]16'!$A$38:$M$38,'[22]16'!$A$58:$M$58,'[22]16'!$A$34:$M$34,'[22]16'!$A$30:$M$30,'[22]16'!$A$26:$M$26,'[22]16'!$A$22:$M$22,'[22]16'!$A$66:$M$66,'[22]16'!$A$54:$M$54,'[22]16'!$A$18:$M$18,P1_T16?L1</definedName>
    <definedName name="T16?L1">'[22]16'!$A$38:$M$38,'[22]16'!$A$58:$M$58,'[22]16'!$A$34:$M$34,'[22]16'!$A$30:$M$30,'[22]16'!$A$26:$M$26,'[22]16'!$A$22:$M$22,'[22]16'!$A$66:$M$66,'[22]16'!$A$54:$M$54,'[22]16'!$A$18:$M$18,P1_T16?L1</definedName>
    <definedName name="T16?L1.x" localSheetId="1">'[22]16'!$A$40:$M$40,'[22]16'!$A$60:$M$60,'[22]16'!$A$36:$M$36,'[22]16'!$A$32:$M$32,'[22]16'!$A$28:$M$28,'[22]16'!$A$24:$M$24,'[22]16'!$A$68:$M$68,'[22]16'!$A$56:$M$56,'[22]16'!$A$20:$M$20,P1_T16?L1.x</definedName>
    <definedName name="T16?L1.x">'[22]16'!$A$40:$M$40,'[22]16'!$A$60:$M$60,'[22]16'!$A$36:$M$36,'[22]16'!$A$32:$M$32,'[22]16'!$A$28:$M$28,'[22]16'!$A$24:$M$24,'[22]16'!$A$68:$M$68,'[22]16'!$A$56:$M$56,'[22]16'!$A$20:$M$20,P1_T16?L1.x</definedName>
    <definedName name="T16?L2">#REF!</definedName>
    <definedName name="T16?Name">#REF!</definedName>
    <definedName name="T16?Scope" localSheetId="1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 localSheetId="1">#REF!</definedName>
    <definedName name="T16?Units">#REF!</definedName>
    <definedName name="T16_Copy">#REF!</definedName>
    <definedName name="T16_Copy2">#REF!</definedName>
    <definedName name="T16_Protect" localSheetId="1">#REF!,#REF!,расшифровка!P1_T16_Protect</definedName>
    <definedName name="T16_Protect">#REF!,#REF!,P1_T16_Protect</definedName>
    <definedName name="T17.1?axis?C?НП">'[22]17.1'!$E$6:$L$16, '[22]17.1'!$E$18:$L$28</definedName>
    <definedName name="T17.1?axis?C?НП?">#REF!</definedName>
    <definedName name="T17.1?axis?ПРД?БАЗ">#REF!</definedName>
    <definedName name="T17.1?axis?ПРД?РЕГ">#REF!</definedName>
    <definedName name="T17.1?Data">'[22]17.1'!$E$6:$L$16, '[22]17.1'!$N$6:$N$16, '[22]17.1'!$E$18:$L$28, '[22]17.1'!$N$18:$N$28</definedName>
    <definedName name="T17.1?Equipment" localSheetId="1">#REF!</definedName>
    <definedName name="T17.1?Equipment">#REF!</definedName>
    <definedName name="T17.1?item_ext?ВСЕГО">'[22]17.1'!$N$6:$N$16, '[22]17.1'!$N$18:$N$28</definedName>
    <definedName name="T17.1?ItemComments" localSheetId="1">#REF!</definedName>
    <definedName name="T17.1?ItemComments">#REF!</definedName>
    <definedName name="T17.1?Items" localSheetId="1">#REF!</definedName>
    <definedName name="T17.1?Items">#REF!</definedName>
    <definedName name="T17.1?L1">'[22]17.1'!$A$6:$N$6, '[22]17.1'!$A$18:$N$18</definedName>
    <definedName name="T17.1?L2">'[22]17.1'!$A$7:$N$7, '[22]17.1'!$A$19:$N$19</definedName>
    <definedName name="T17.1?L3">'[22]17.1'!$A$8:$N$8, '[22]17.1'!$A$20:$N$20</definedName>
    <definedName name="T17.1?L3.1">'[22]17.1'!$A$9:$N$9, '[22]17.1'!$A$21:$N$21</definedName>
    <definedName name="T17.1?L4">'[22]17.1'!$A$10:$N$10, '[22]17.1'!$A$22:$N$22</definedName>
    <definedName name="T17.1?L4.1">'[22]17.1'!$A$11:$N$11, '[22]17.1'!$A$23:$N$23</definedName>
    <definedName name="T17.1?L5">'[22]17.1'!$A$12:$N$12, '[22]17.1'!$A$24:$N$24</definedName>
    <definedName name="T17.1?L5.1">'[22]17.1'!$A$13:$N$13, '[22]17.1'!$A$25:$N$25</definedName>
    <definedName name="T17.1?L6">'[22]17.1'!$A$14:$N$14, '[22]17.1'!$A$26:$N$26</definedName>
    <definedName name="T17.1?L7">'[22]17.1'!$A$15:$N$15, '[22]17.1'!$A$27:$N$27</definedName>
    <definedName name="T17.1?L8">'[22]17.1'!$A$16:$N$16, '[22]17.1'!$A$28:$N$28</definedName>
    <definedName name="T17.1?Name">#REF!</definedName>
    <definedName name="T17.1?Scope" localSheetId="1">#REF!</definedName>
    <definedName name="T17.1?Scope">#REF!</definedName>
    <definedName name="T17.1?Table">#REF!</definedName>
    <definedName name="T17.1?Title">#REF!</definedName>
    <definedName name="T17.1?unit?РУБ">'[22]17.1'!$D$9:$N$9, '[22]17.1'!$D$11:$N$11, '[22]17.1'!$D$13:$N$13, '[22]17.1'!$D$21:$N$21, '[22]17.1'!$D$23:$N$23, '[22]17.1'!$D$25:$N$25</definedName>
    <definedName name="T17.1?unit?ТРУБ">'[22]17.1'!$D$8:$N$8, '[22]17.1'!$D$10:$N$10, '[22]17.1'!$D$12:$N$12, '[22]17.1'!$D$14:$N$16, '[22]17.1'!$D$20:$N$20, '[22]17.1'!$D$22:$N$22, '[22]17.1'!$D$24:$N$24, '[22]17.1'!$D$26:$N$28</definedName>
    <definedName name="T17.1?unit?ЧДН">'[22]17.1'!$D$7:$N$7, '[22]17.1'!$D$19:$N$19</definedName>
    <definedName name="T17.1?unit?ЧЕЛ">'[22]17.1'!$D$18:$N$18, '[22]17.1'!$D$6:$N$6</definedName>
    <definedName name="T17.1_Copy">#REF!</definedName>
    <definedName name="T17.1_Protect" localSheetId="1">#REF!,#REF!,#REF!,#REF!,#REF!,#REF!</definedName>
    <definedName name="T17.1_Protect">#REF!,#REF!,#REF!,#REF!,#REF!,#REF!</definedName>
    <definedName name="T17?axis?ПРД?БАЗ">'[22]17'!$I$6:$J$13,'[22]17'!$F$6:$G$13</definedName>
    <definedName name="T17?axis?ПРД?ПРЕД">'[22]17'!$K$6:$L$13,'[22]17'!$D$6:$E$13</definedName>
    <definedName name="T17?axis?ПРД?РЕГ">#REF!</definedName>
    <definedName name="T17?axis?ПФ?ПЛАН">'[22]17'!$I$6:$I$13,'[22]17'!$D$6:$D$13,'[22]17'!$K$6:$K$13,'[22]17'!$F$6:$F$13</definedName>
    <definedName name="T17?axis?ПФ?ФАКТ">'[22]17'!$J$6:$J$13,'[22]17'!$E$6:$E$13,'[22]17'!$L$6:$L$13,'[22]17'!$G$6:$G$13</definedName>
    <definedName name="T17?Columns" localSheetId="1">#REF!</definedName>
    <definedName name="T17?Columns">#REF!</definedName>
    <definedName name="T17?Data">#REF!</definedName>
    <definedName name="T17?item_ext?РОСТ">#REF!</definedName>
    <definedName name="T17?ItemComments" localSheetId="1">#REF!</definedName>
    <definedName name="T17?ItemComments">#REF!</definedName>
    <definedName name="T17?Items" localSheetId="1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'[16]29'!$L$60,'[16]29'!$O$60,'[16]29'!$F$60,'[16]29'!$I$60</definedName>
    <definedName name="T17?L8">#REF!</definedName>
    <definedName name="T17?Name">#REF!</definedName>
    <definedName name="T17?Scope" localSheetId="1">#REF!</definedName>
    <definedName name="T17?Scope">#REF!</definedName>
    <definedName name="T17?Table">#REF!</definedName>
    <definedName name="T17?Title">#REF!</definedName>
    <definedName name="T17?unit?ГКАЛЧ">'[16]29'!$M$26:$M$33,'[16]29'!$P$26:$P$33,'[16]29'!$G$52:$G$59,'[16]29'!$J$52:$J$59,'[16]29'!$M$52:$M$59,'[16]29'!$P$52:$P$59,'[16]29'!$G$26:$G$33,'[16]29'!$J$26:$J$33</definedName>
    <definedName name="T17?unit?РУБ.ГКАЛ" localSheetId="1">'[16]29'!$O$18:$O$25,P1_T17?unit?РУБ.ГКАЛ,P2_T17?unit?РУБ.ГКАЛ</definedName>
    <definedName name="T17?unit?РУБ.ГКАЛ">'[16]29'!$O$18:$O$25,P1_T17?unit?РУБ.ГКАЛ,P2_T17?unit?РУБ.ГКАЛ</definedName>
    <definedName name="T17?unit?ТГКАЛ" localSheetId="1">'[16]29'!$P$18:$P$25,P1_T17?unit?ТГКАЛ,P2_T17?unit?ТГКАЛ</definedName>
    <definedName name="T17?unit?ТГКАЛ">'[16]29'!$P$18:$P$25,P1_T17?unit?ТГКАЛ,P2_T17?unit?ТГКАЛ</definedName>
    <definedName name="T17?unit?ТРУБ">#REF!</definedName>
    <definedName name="T17?unit?ТРУБ.ГКАЛЧ.МЕС">'[16]29'!$L$26:$L$33,'[16]29'!$O$26:$O$33,'[16]29'!$F$52:$F$59,'[16]29'!$I$52:$I$59,'[16]29'!$L$52:$L$59,'[16]29'!$O$52:$O$59,'[16]29'!$F$26:$F$33,'[16]29'!$I$26:$I$33</definedName>
    <definedName name="T17?unit?ЧДН">#REF!</definedName>
    <definedName name="T17?unit?ЧЕЛ">#REF!</definedName>
    <definedName name="T17_Protect" localSheetId="1">#REF!,#REF!,P1_T17_Protect</definedName>
    <definedName name="T17_Protect">#REF!,#REF!,P1_T17_Protect</definedName>
    <definedName name="T17_Protection" localSheetId="1">P2_T17_Protection,P3_T17_Protection,P4_T17_Protection,P5_T17_Protection,расшифровка!P6_T17_Protection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>P1_T18.1?Data,P2_T18.1?Data</definedName>
    <definedName name="T18.2?Columns" localSheetId="1">#REF!</definedName>
    <definedName name="T18.2?Columns">#REF!</definedName>
    <definedName name="T18.2?item_ext?СБЫТ" localSheetId="1">#REF!,#REF!</definedName>
    <definedName name="T18.2?item_ext?СБЫТ">#REF!,#REF!</definedName>
    <definedName name="T18.2?ItemComments" localSheetId="1">#REF!</definedName>
    <definedName name="T18.2?ItemComments">#REF!</definedName>
    <definedName name="T18.2?Items" localSheetId="1">#REF!</definedName>
    <definedName name="T18.2?Items">#REF!</definedName>
    <definedName name="T18.2?Scope" localSheetId="1">#REF!</definedName>
    <definedName name="T18.2?Scope">#REF!</definedName>
    <definedName name="T18.2?Units" localSheetId="1">#REF!</definedName>
    <definedName name="T18.2?Units">#REF!</definedName>
    <definedName name="T18.2?ВРАС" localSheetId="1">#REF!,#REF!</definedName>
    <definedName name="T18.2?ВРАС">#REF!,#REF!</definedName>
    <definedName name="T18.2_Protect" localSheetId="1">#REF!,#REF!,#REF!,#REF!,расшифровка!P1_T18.2_Protect</definedName>
    <definedName name="T18.2_Protect">#REF!,#REF!,#REF!,#REF!,P1_T18.2_Protect</definedName>
    <definedName name="T18?axis?R?ДОГОВОР">'[22]18'!$D$14:$L$16,'[22]18'!$D$20:$L$22,'[22]18'!$D$26:$L$28,'[22]18'!$D$32:$L$34,'[22]18'!$D$38:$L$40,'[22]18'!$D$8:$L$10</definedName>
    <definedName name="T18?axis?R?ДОГОВОР?">'[22]18'!$B$14:$B$16,'[22]18'!$B$20:$B$22,'[22]18'!$B$26:$B$28,'[22]18'!$B$32:$B$34,'[22]18'!$B$38:$B$40,'[22]18'!$B$8:$B$10</definedName>
    <definedName name="T18?axis?ПРД?БАЗ">'[22]18'!$I$6:$J$42,'[22]18'!$F$6:$G$42</definedName>
    <definedName name="T18?axis?ПРД?ПРЕД">'[22]18'!$K$6:$L$42,'[22]18'!$D$6:$E$42</definedName>
    <definedName name="T18?axis?ПФ?ПЛАН">'[22]18'!$I$6:$I$42,'[22]18'!$D$6:$D$42,'[22]18'!$K$6:$K$42,'[22]18'!$F$6:$F$42</definedName>
    <definedName name="T18?axis?ПФ?ФАКТ">'[22]18'!$J$6:$J$42,'[22]18'!$E$6:$E$42,'[22]18'!$L$6:$L$42,'[22]18'!$G$6:$G$42</definedName>
    <definedName name="T18_Copy1">[31]страховые!#REF!</definedName>
    <definedName name="T18_Copy2">[31]страховые!#REF!</definedName>
    <definedName name="T18_Copy3">[31]страховые!#REF!</definedName>
    <definedName name="T18_Copy4">[31]страховые!#REF!</definedName>
    <definedName name="T18_Copy5">[31]страховые!#REF!</definedName>
    <definedName name="T18_Copy6">[31]страховые!#REF!</definedName>
    <definedName name="T19.1.1?Data" localSheetId="1">P1_T19.1.1?Data,P2_T19.1.1?Data</definedName>
    <definedName name="T19.1.1?Data">P1_T19.1.1?Data,P2_T19.1.1?Data</definedName>
    <definedName name="T19.1.2?Data" localSheetId="1">P1_T19.1.2?Data,P2_T19.1.2?Data</definedName>
    <definedName name="T19.1.2?Data">P1_T19.1.2?Data,P2_T19.1.2?Data</definedName>
    <definedName name="T19.2?Data" localSheetId="1">P1_T19.2?Data,P2_T19.2?Data</definedName>
    <definedName name="T19.2?Data">P1_T19.2?Data,P2_T19.2?Data</definedName>
    <definedName name="T19?axis?R?ВРАС?">[31]НИОКР!#REF!</definedName>
    <definedName name="T19?axis?R?ДОГОВОР">'[22]19'!$E$8:$M$9,'[22]19'!$E$13:$M$14,'[22]19'!$E$18:$M$18,'[22]19'!$E$26:$M$27,'[22]19'!$E$22:$M$22</definedName>
    <definedName name="T19?axis?R?ДОГОВОР?">'[22]19'!$A$8:$A$9,'[22]19'!$A$13:$A$14,'[22]19'!$A$18,'[22]19'!$A$26:$A$27,'[22]19'!$A$22</definedName>
    <definedName name="T19?axis?ПРД?БАЗ">'[22]19'!$J$6:$K$30,'[22]19'!$G$6:$H$30</definedName>
    <definedName name="T19?axis?ПРД?ПРЕД">'[22]19'!$L$6:$M$30,'[22]19'!$E$6:$F$30</definedName>
    <definedName name="T19?axis?ПФ?ПЛАН">'[22]19'!$J$6:$J$30,'[22]19'!$E$6:$E$30,'[22]19'!$L$6:$L$30,'[22]19'!$G$6:$G$30</definedName>
    <definedName name="T19?axis?ПФ?ФАКТ">'[22]19'!$K$6:$K$30,'[22]19'!$F$6:$F$30,'[22]19'!$M$6:$M$30,'[22]19'!$H$6:$H$30</definedName>
    <definedName name="T19?Data">'[16]19'!$J$8:$M$16,'[16]19'!$C$8:$H$16</definedName>
    <definedName name="T19?item_ext?РОСТ">[31]НИОКР!#REF!</definedName>
    <definedName name="T19?L1">'[22]19'!$A$16:$M$16, '[22]19'!$A$11:$M$11, '[22]19'!$A$6:$M$6, '[22]19'!$A$20:$M$20, '[22]19'!$A$24:$M$24</definedName>
    <definedName name="T19?L1.x">'[22]19'!$A$18:$M$18, '[22]19'!$A$13:$M$14, '[22]19'!$A$8:$M$9, '[22]19'!$A$22:$M$22, '[22]19'!$A$26:$M$27</definedName>
    <definedName name="T19?Name">[31]НИОКР!#REF!</definedName>
    <definedName name="T19?unit?ПРЦ">[31]НИОКР!#REF!</definedName>
    <definedName name="T19_Copy">[31]НИОКР!#REF!</definedName>
    <definedName name="T19_Copy2">[31]НИОКР!#REF!</definedName>
    <definedName name="T19_Protection">'[16]19'!$E$13:$H$13,'[16]19'!$E$15:$H$15,'[16]19'!$J$8:$M$11,'[16]19'!$J$13:$M$13,'[16]19'!$J$15:$M$15,'[16]19'!$E$4:$H$4,'[16]19'!$J$4:$M$4,'[16]19'!$E$8:$H$11</definedName>
    <definedName name="T2.1?Data">#N/A</definedName>
    <definedName name="T2.3_Protect" localSheetId="1">#REF!,#REF!</definedName>
    <definedName name="T2.3_Protect">#REF!,#REF!</definedName>
    <definedName name="T2?axis?ПРД?БАЗ">'[22]2'!$I$6:$J$19,'[22]2'!$F$6:$G$19</definedName>
    <definedName name="T2?axis?ПРД?ПРЕД">'[22]2'!$K$6:$L$19,'[22]2'!$D$6:$E$19</definedName>
    <definedName name="T2?axis?ПРД?РЕГ">#REF!</definedName>
    <definedName name="T2?axis?ПФ?ПЛАН">'[22]2'!$I$6:$I$19,'[22]2'!$D$6:$D$19,'[22]2'!$K$6:$K$19,'[22]2'!$F$6:$F$19</definedName>
    <definedName name="T2?axis?ПФ?ФАКТ">'[22]2'!$J$6:$J$19,'[22]2'!$E$6:$E$19,'[22]2'!$L$6:$L$19,'[22]2'!$G$6:$G$19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Table">#REF!</definedName>
    <definedName name="T2?Title">#REF!</definedName>
    <definedName name="T2?unit?КВТЧ.ГКАЛ">#REF!</definedName>
    <definedName name="T2?unit?МКВТЧ">'[22]2'!$D$6:$H$8,   '[22]2'!$D$10:$H$10,   '[22]2'!$D$12:$H$13,   '[22]2'!$D$15:$H$15</definedName>
    <definedName name="T2?unit?ПРЦ">'[22]2'!$D$9:$H$9,   '[22]2'!$D$14:$H$14,   '[22]2'!$I$6:$L$19,   '[22]2'!$D$18:$H$18</definedName>
    <definedName name="T2?unit?ТГКАЛ">'[22]2'!$D$16:$H$17,   '[22]2'!$D$19:$H$19</definedName>
    <definedName name="T2_">#REF!</definedName>
    <definedName name="T20.1?Columns" localSheetId="1">#REF!</definedName>
    <definedName name="T20.1?Columns">#REF!</definedName>
    <definedName name="T20.1?Investments" localSheetId="1">#REF!</definedName>
    <definedName name="T20.1?Investments">#REF!</definedName>
    <definedName name="T20.1?Scope" localSheetId="1">#REF!</definedName>
    <definedName name="T20.1?Scope">#REF!</definedName>
    <definedName name="T20.1_Protect" localSheetId="1">#REF!</definedName>
    <definedName name="T20.1_Protect">#REF!</definedName>
    <definedName name="T20?axis?R?ДОГОВОР">'[22]20'!$G$7:$O$26,       '[22]20'!$G$28:$O$41</definedName>
    <definedName name="T20?axis?R?ДОГОВОР?">'[22]20'!$D$7:$D$26,       '[22]20'!$D$28:$D$41</definedName>
    <definedName name="T20?axis?ПРД?БАЗ">'[22]20'!$L$6:$M$42,  '[22]20'!$I$6:$J$42</definedName>
    <definedName name="T20?axis?ПРД?ПРЕД">'[22]20'!$N$6:$O$41,  '[22]20'!$G$6:$H$42</definedName>
    <definedName name="T20?axis?ПФ?ПЛАН">'[22]20'!$L$6:$L$42,  '[22]20'!$G$6:$G$42,  '[22]20'!$N$6:$N$42,  '[22]20'!$I$6:$I$42</definedName>
    <definedName name="T20?axis?ПФ?ФАКТ">'[22]20'!$M$6:$M$42,  '[22]20'!$H$6:$H$42,  '[22]20'!$O$6:$O$42,  '[22]20'!$J$6:$J$42</definedName>
    <definedName name="T20?Columns" localSheetId="1">#REF!</definedName>
    <definedName name="T20?Columns">#REF!</definedName>
    <definedName name="T20?Data">'[22]20'!$G$6:$O$6,       '[22]20'!$G$8:$O$25,       '[22]20'!$G$27:$O$27,       '[22]20'!$G$29:$O$40,       '[22]20'!$G$42:$O$42</definedName>
    <definedName name="T20?item_ext?РОСТ">[31]аренда!#REF!</definedName>
    <definedName name="T20?ItemComments" localSheetId="1">#REF!</definedName>
    <definedName name="T20?ItemComments">#REF!</definedName>
    <definedName name="T20?Items" localSheetId="1">#REF!</definedName>
    <definedName name="T20?Items">#REF!</definedName>
    <definedName name="T20?L1.1">'[22]20'!$A$20:$O$20,'[22]20'!$A$17:$O$17,'[22]20'!$A$8:$O$8,'[22]20'!$A$11:$O$11,'[22]20'!$A$14:$O$14,'[22]20'!$A$23:$O$23</definedName>
    <definedName name="T20?L1.2">'[22]20'!$A$21:$O$21,'[22]20'!$A$18:$O$18,'[22]20'!$A$9:$O$9,'[22]20'!$A$12:$O$12,'[22]20'!$A$15:$O$15,'[22]20'!$A$24:$O$24</definedName>
    <definedName name="T20?L1.3">'[22]20'!$A$22:$O$22,'[22]20'!$A$19:$O$19,'[22]20'!$A$10:$O$10,'[22]20'!$A$13:$O$13,'[22]20'!$A$16:$O$16,'[22]20'!$A$25:$O$25</definedName>
    <definedName name="T20?L2.1">'[22]20'!$A$29:$O$29,   '[22]20'!$A$32:$O$32,   '[22]20'!$A$35:$O$35,   '[22]20'!$A$38:$O$38</definedName>
    <definedName name="T20?L2.2">'[22]20'!$A$30:$O$30,   '[22]20'!$A$33:$O$33,   '[22]20'!$A$36:$O$36,   '[22]20'!$A$39:$O$39</definedName>
    <definedName name="T20?L2.3">'[22]20'!$A$31:$O$31,   '[22]20'!$A$34:$O$34,   '[22]20'!$A$37:$O$37,   '[22]20'!$A$40:$O$40</definedName>
    <definedName name="T20?Name">[31]аренда!#REF!</definedName>
    <definedName name="T20?Scope" localSheetId="1">#REF!</definedName>
    <definedName name="T20?Scope">#REF!</definedName>
    <definedName name="T20?unit?МКВТЧ">'[16]20'!$C$13:$M$13,'[16]20'!$C$15:$M$19,'[16]20'!$C$8:$M$11</definedName>
    <definedName name="T20?unit?ПРЦ">[31]аренда!#REF!</definedName>
    <definedName name="T20_Copy1">[31]аренда!#REF!</definedName>
    <definedName name="T20_Copy2">[31]аренда!#REF!</definedName>
    <definedName name="T20_Protect" localSheetId="1">#REF!,#REF!</definedName>
    <definedName name="T20_Protect">#REF!,#REF!</definedName>
    <definedName name="T20_Protection" localSheetId="1">'[16]20'!$E$8:$H$11,P1_T20_Protection</definedName>
    <definedName name="T20_Protection">'[16]20'!$E$8:$H$11,P1_T20_Protection</definedName>
    <definedName name="T21.2.1?Data" localSheetId="1">P1_T21.2.1?Data,P2_T21.2.1?Data</definedName>
    <definedName name="T21.2.1?Data">P1_T21.2.1?Data,P2_T21.2.1?Data</definedName>
    <definedName name="T21.2.2?Data" localSheetId="1">P1_T21.2.2?Data,P2_T21.2.2?Data</definedName>
    <definedName name="T21.2.2?Data">P1_T21.2.2?Data,P2_T21.2.2?Data</definedName>
    <definedName name="T21.3?Columns" localSheetId="1">#REF!</definedName>
    <definedName name="T21.3?Columns">#REF!</definedName>
    <definedName name="T21.3?item_ext?СБЫТ" localSheetId="1">#REF!,#REF!</definedName>
    <definedName name="T21.3?item_ext?СБЫТ">#REF!,#REF!</definedName>
    <definedName name="T21.3?ItemComments" localSheetId="1">#REF!</definedName>
    <definedName name="T21.3?ItemComments">#REF!</definedName>
    <definedName name="T21.3?Items" localSheetId="1">#REF!</definedName>
    <definedName name="T21.3?Items">#REF!</definedName>
    <definedName name="T21.3?Scope" localSheetId="1">#REF!</definedName>
    <definedName name="T21.3?Scope">#REF!</definedName>
    <definedName name="T21.3?ВРАС" localSheetId="1">#REF!,#REF!</definedName>
    <definedName name="T21.3?ВРАС">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1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R?ПЭ">'[16]21'!$D$14:$S$16,'[16]21'!$D$26:$S$28,'[16]21'!$D$20:$S$22</definedName>
    <definedName name="T21?axis?R?ПЭ?">'[16]21'!$B$14:$B$16,'[16]21'!$B$26:$B$28,'[16]21'!$B$20:$B$22</definedName>
    <definedName name="T21?axis?ПРД?БАЗ">'[22]21'!$I$6:$J$18,'[22]21'!$F$6:$G$18</definedName>
    <definedName name="T21?axis?ПРД?ПРЕД">'[22]21'!$K$6:$L$18,'[22]21'!$D$6:$E$18</definedName>
    <definedName name="T21?axis?ПРД?РЕГ">#REF!</definedName>
    <definedName name="T21?axis?ПФ?ПЛАН">'[22]21'!$I$6:$I$18,'[22]21'!$D$6:$D$18,'[22]21'!$K$6:$K$18,'[22]21'!$F$6:$F$18</definedName>
    <definedName name="T21?axis?ПФ?ФАКТ">'[22]21'!$J$6:$J$18,'[22]21'!$E$6:$E$18,'[22]21'!$L$6:$L$18,'[22]21'!$G$6:$G$18</definedName>
    <definedName name="T21?Data">'[16]21'!$D$14:$S$16,'[16]21'!$D$18:$S$18,'[16]21'!$D$20:$S$22,'[16]21'!$D$24:$S$24,'[16]21'!$D$26:$S$28,'[16]21'!$D$31:$S$33,'[16]21'!$D$11:$S$12</definedName>
    <definedName name="T21?item_ext?РОСТ">#REF!</definedName>
    <definedName name="T21?L1">'[16]21'!$D$11:$S$12,'[16]21'!$D$14:$S$16,'[16]21'!$D$18:$S$18,'[16]21'!$D$20:$S$22,'[16]21'!$D$26:$S$28,'[16]21'!$D$24:$S$24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1">P2_T21_Protection,расшифровка!P3_T21_Protection</definedName>
    <definedName name="T21_Protection">P2_T21_Protection,P3_T21_Protection</definedName>
    <definedName name="T22?axis?R?ДОГОВОР">'[22]22'!$E$8:$M$9,'[22]22'!$E$13:$M$14,'[22]22'!$E$22:$M$23,'[22]22'!$E$18:$M$18</definedName>
    <definedName name="T22?axis?R?ДОГОВОР?">'[22]22'!$A$8:$A$9,'[22]22'!$A$13:$A$14,'[22]22'!$A$22:$A$23,'[22]22'!$A$18</definedName>
    <definedName name="T22?axis?ПРД?БАЗ">'[22]22'!$J$6:$K$26, '[22]22'!$G$6:$H$26</definedName>
    <definedName name="T22?axis?ПРД?ПРЕД">'[22]22'!$L$6:$M$26, '[22]22'!$E$6:$F$26</definedName>
    <definedName name="T22?axis?ПФ?ПЛАН">'[22]22'!$J$6:$J$26,'[22]22'!$E$6:$E$26,'[22]22'!$L$6:$L$26,'[22]22'!$G$6:$G$26</definedName>
    <definedName name="T22?axis?ПФ?ФАКТ">'[22]22'!$K$6:$K$26,'[22]22'!$F$6:$F$26,'[22]22'!$M$6:$M$26,'[22]22'!$H$6:$H$26</definedName>
    <definedName name="T22?item_ext?ВСЕГО">'[16]22'!$E$8:$F$31,'[16]22'!$I$8:$J$31</definedName>
    <definedName name="T22?item_ext?РОСТ">'[31]другие затраты с-ст'!#REF!</definedName>
    <definedName name="T22?item_ext?ЭС">'[16]22'!$K$8:$L$31,'[16]22'!$G$8:$H$31</definedName>
    <definedName name="T22?L1">'[16]22'!$G$8:$G$31,'[16]22'!$I$8:$I$31,'[16]22'!$K$8:$K$31,'[16]22'!$E$8:$E$31</definedName>
    <definedName name="T22?L1.x">'[22]22'!$A$13:$M$14, '[22]22'!$A$8:$M$9, '[22]22'!$A$18:$M$18, '[22]22'!$A$22:$M$23</definedName>
    <definedName name="T22?L2">'[16]22'!$H$8:$H$31,'[16]22'!$J$8:$J$31,'[16]22'!$L$8:$L$31,'[16]22'!$F$8:$F$31</definedName>
    <definedName name="T22?Name">'[31]другие затраты с-ст'!#REF!</definedName>
    <definedName name="T22?unit?ГКАЛ.Ч">'[16]22'!$G$8:$G$31,'[16]22'!$I$8:$I$31,'[16]22'!$K$8:$K$31,'[16]22'!$E$8:$E$31</definedName>
    <definedName name="T22?unit?ПРЦ">'[31]другие затраты с-ст'!#REF!</definedName>
    <definedName name="T22?unit?ТГКАЛ">'[16]22'!$H$8:$H$31,'[16]22'!$J$8:$J$31,'[16]22'!$L$8:$L$31,'[16]22'!$F$8:$F$31</definedName>
    <definedName name="T22_Copy">'[31]другие затраты с-ст'!#REF!</definedName>
    <definedName name="T22_Copy2">'[31]другие затраты с-ст'!#REF!</definedName>
    <definedName name="T22_Protection">'[16]22'!$E$19:$L$23,'[16]22'!$E$25:$L$25,'[16]22'!$E$27:$L$31,'[16]22'!$E$17:$L$17</definedName>
    <definedName name="T23?axis?R?ВТОП">'[16]23'!$E$8:$P$30,'[16]23'!$E$36:$P$58</definedName>
    <definedName name="T23?axis?R?ВТОП?">'[16]23'!$C$8:$C$30,'[16]23'!$C$36:$C$58</definedName>
    <definedName name="T23?axis?R?ПЭ">'[16]23'!$E$8:$P$30,'[16]23'!$E$36:$P$58</definedName>
    <definedName name="T23?axis?R?ПЭ?">'[16]23'!$B$8:$B$30,'[16]23'!$B$36:$B$58</definedName>
    <definedName name="T23?axis?R?СЦТ">'[16]23'!$E$32:$P$34,'[16]23'!$E$60:$P$62</definedName>
    <definedName name="T23?axis?R?СЦТ?">'[16]23'!$A$60:$A$62,'[16]23'!$A$32:$A$34</definedName>
    <definedName name="T23?axis?ПРД?БАЗ">'[22]23'!$I$6:$J$13,'[22]23'!$F$6:$G$13</definedName>
    <definedName name="T23?axis?ПРД?ПРЕД">'[22]23'!$K$6:$L$13,'[22]23'!$D$6:$E$13</definedName>
    <definedName name="T23?axis?ПРД?РЕГ">'[31]налоги в с-ст'!#REF!</definedName>
    <definedName name="T23?axis?ПФ?ПЛАН">'[22]23'!$I$6:$I$13,'[22]23'!$D$6:$D$13,'[22]23'!$K$6:$K$13,'[22]23'!$F$6:$F$13</definedName>
    <definedName name="T23?axis?ПФ?ФАКТ">'[22]23'!$J$6:$J$13,'[22]23'!$E$6:$E$13,'[22]23'!$L$6:$L$13,'[22]23'!$G$6:$G$13</definedName>
    <definedName name="T23?Data">'[16]23'!$E$37:$P$63,'[16]23'!$E$9:$P$35</definedName>
    <definedName name="T23?item_ext?ВСЕГО">'[16]23'!$A$55:$P$58,'[16]23'!$A$27:$P$30</definedName>
    <definedName name="T23?item_ext?ИТОГО">'[16]23'!$A$59:$P$59,'[16]23'!$A$31:$P$31</definedName>
    <definedName name="T23?item_ext?РОСТ">'[31]налоги в с-ст'!#REF!</definedName>
    <definedName name="T23?item_ext?СЦТ">'[16]23'!$A$60:$P$62,'[16]23'!$A$32:$P$34</definedName>
    <definedName name="T23?L1">'[31]налоги в с-ст'!#REF!</definedName>
    <definedName name="T23?L1.1">'[31]налоги в с-ст'!#REF!</definedName>
    <definedName name="T23?L1.2">'[31]налоги в с-ст'!#REF!</definedName>
    <definedName name="T23?L2">'[31]налоги в с-ст'!#REF!</definedName>
    <definedName name="T23?L3">'[31]налоги в с-ст'!#REF!</definedName>
    <definedName name="T23?L4">'[31]налоги в с-ст'!#REF!</definedName>
    <definedName name="T23?Name">'[31]налоги в с-ст'!#REF!</definedName>
    <definedName name="T23?Table">'[31]налоги в с-ст'!#REF!</definedName>
    <definedName name="T23?Title">'[31]налоги в с-ст'!#REF!</definedName>
    <definedName name="T23?unit?ПРЦ">'[22]23'!$D$12:$H$12,'[22]23'!$I$6:$L$13</definedName>
    <definedName name="T23?unit?ТРУБ">'[22]23'!$D$9:$H$9,'[22]23'!$D$11:$H$11,'[22]23'!$D$13:$H$13,'[22]23'!$D$6:$H$7</definedName>
    <definedName name="T23_Protection" localSheetId="1">'[16]23'!$A$60:$A$62,'[16]23'!$F$60:$J$62,'[16]23'!$O$60:$P$62,'[16]23'!$A$9:$A$25,P1_T23_Protection</definedName>
    <definedName name="T23_Protection">'[16]23'!$A$60:$A$62,'[16]23'!$F$60:$J$62,'[16]23'!$O$60:$P$62,'[16]23'!$A$9:$A$25,P1_T23_Protection</definedName>
    <definedName name="T24.1?Data">'[22]24.1'!$E$6:$J$21, '[22]24.1'!$E$23, '[22]24.1'!$H$23:$J$23, '[22]24.1'!$E$28:$J$42, '[22]24.1'!$E$44, '[22]24.1'!$H$44:$J$44</definedName>
    <definedName name="T24.1?unit?ТРУБ">'[22]24.1'!$E$5:$E$44, '[22]24.1'!$J$5:$J$44</definedName>
    <definedName name="T24.1_Copy1">'[31]% за кредит'!#REF!</definedName>
    <definedName name="T24.1_Copy2">'[31]% за кредит'!#REF!</definedName>
    <definedName name="T24?axis?R?ДОГОВОР">'[22]24'!$D$27:$L$37,'[22]24'!$D$8:$L$18</definedName>
    <definedName name="T24?axis?R?ДОГОВОР?">'[22]24'!$B$27:$B$37,'[22]24'!$B$8:$B$18</definedName>
    <definedName name="T24?axis?ПРД?БАЗ">'[22]24'!$I$6:$J$39,'[22]24'!$F$6:$G$39</definedName>
    <definedName name="T24?axis?ПРД?ПРЕД">'[22]24'!$K$6:$L$39,'[22]24'!$D$6:$E$39</definedName>
    <definedName name="T24?axis?ПРД?РЕГ">#REF!</definedName>
    <definedName name="T24?axis?ПФ?ПЛАН">'[22]24'!$I$6:$I$39,'[22]24'!$D$6:$D$39,'[22]24'!$K$6:$K$39,'[22]24'!$F$6:$F$38</definedName>
    <definedName name="T24?axis?ПФ?ФАКТ">'[22]24'!$J$6:$J$39,'[22]24'!$E$6:$E$39,'[22]24'!$L$6:$L$39,'[22]24'!$G$6:$G$39</definedName>
    <definedName name="T24?Data">'[22]24'!$D$6:$L$6, '[22]24'!$D$8:$L$18, '[22]24'!$D$20:$L$25, '[22]24'!$D$27:$L$37, '[22]24'!$D$39:$L$39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'[22]24'!$D$22:$H$22, '[22]24'!$I$6:$L$6, '[22]24'!$I$8:$L$18, '[22]24'!$I$20:$L$25, '[22]24'!$I$27:$L$37, '[22]24'!$I$39:$L$39</definedName>
    <definedName name="T24?unit?ТРУБ">'[22]24'!$D$6:$H$6, '[22]24'!$D$8:$H$18, '[22]24'!$D$20:$H$21, '[22]24'!$D$23:$H$25, '[22]24'!$D$27:$H$37, '[22]24'!$D$39:$H$39</definedName>
    <definedName name="T24_Copy1">#REF!</definedName>
    <definedName name="T24_Copy2">#REF!</definedName>
    <definedName name="T24_Protection">'[16]24'!$E$24:$H$37,'[16]24'!$B$35:$B$37,'[16]24'!$E$41:$H$42,'[16]24'!$J$8:$M$21,'[16]24'!$J$24:$M$37,'[16]24'!$J$41:$M$42,'[16]24'!$E$8:$H$21</definedName>
    <definedName name="T25?axis?R?ВРАС">#REF!</definedName>
    <definedName name="T25?axis?R?ВРАС?">#REF!</definedName>
    <definedName name="T25?axis?R?ДОГОВОР">'[22]25'!$G$19:$O$20, '[22]25'!$G$9:$O$10, '[22]25'!$G$14:$O$15, '[22]25'!$G$24:$O$24, '[22]25'!$G$29:$O$34, '[22]25'!$G$38:$O$40</definedName>
    <definedName name="T25?axis?R?ДОГОВОР?">'[22]25'!$E$19:$E$20, '[22]25'!$E$9:$E$10, '[22]25'!$E$14:$E$15, '[22]25'!$E$24, '[22]25'!$E$29:$E$34, '[22]25'!$E$38:$E$40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'[22]25'!$I$7:$I$51,         '[22]25'!$L$7:$L$51</definedName>
    <definedName name="T25?axis?ПФ?ФАКТ">'[22]25'!$J$7:$J$51,         '[22]25'!$M$7:$M$51</definedName>
    <definedName name="T25?Data">#REF!</definedName>
    <definedName name="T25?item_ext?РОСТ">#REF!</definedName>
    <definedName name="T25?item_ext?РОСТ2">#REF!</definedName>
    <definedName name="T25?L1" xml:space="preserve"> '[22]25'!$A$17:$O$17,  '[22]25'!$A$7:$O$7,  '[22]25'!$A$12:$O$12,  '[22]25'!$A$22:$O$22,  '[22]25'!$A$26:$O$26,  '[22]25'!$A$36:$O$36</definedName>
    <definedName name="T25?L1.1">'[22]25'!$A$19:$O$20, '[22]25'!$A$31:$O$31, '[22]25'!$A$9:$O$10, '[22]25'!$A$14:$O$15, '[22]25'!$A$24:$O$24, '[22]25'!$A$29:$O$29, '[22]25'!$A$33:$O$33, '[22]25'!$A$38:$O$40</definedName>
    <definedName name="T25?L1.2">#REF!</definedName>
    <definedName name="T25?L1.2.1" xml:space="preserve"> '[22]25'!$A$32:$O$32,     '[22]25'!$A$30:$O$30,     '[22]25'!$A$34:$O$34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'[22]25'!$G$32:$K$32,     '[22]25'!$G$27:$K$27,     '[22]25'!$G$30:$K$30,     '[22]25'!$G$34:$K$34</definedName>
    <definedName name="T25?unit?ПРЦ">#REF!</definedName>
    <definedName name="T25?unit?ТРУБ" xml:space="preserve"> '[22]25'!$G$31:$K$31,     '[22]25'!$G$6:$K$26,     '[22]25'!$G$29:$K$29,     '[22]25'!$G$33:$K$33,     '[22]25'!$G$36:$K$51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1">P1_T25_protection,P2_T25_protection</definedName>
    <definedName name="T25_protection">P1_T25_protection,P2_T25_protection</definedName>
    <definedName name="T26?axis?R?ВРАС">'[16]26'!$C$34:$N$36,'[16]26'!$C$22:$N$24</definedName>
    <definedName name="T26?axis?R?ВРАС?">'[16]26'!$B$34:$B$36,'[16]26'!$B$22:$B$24</definedName>
    <definedName name="T26?axis?ПРД?БАЗ">'[22]26'!$I$6:$J$20,'[22]26'!$F$6:$G$20</definedName>
    <definedName name="T26?axis?ПРД?ПРЕД">'[22]26'!$K$6:$L$20,'[22]26'!$D$6:$E$20</definedName>
    <definedName name="T26?axis?ПФ?ПЛАН">'[22]26'!$I$6:$I$20,'[22]26'!$D$6:$D$20,'[22]26'!$K$6:$K$20,'[22]26'!$F$6:$F$20</definedName>
    <definedName name="T26?axis?ПФ?ФАКТ">'[22]26'!$J$6:$J$20,'[22]26'!$E$6:$E$20,'[22]26'!$L$6:$L$20,'[22]26'!$G$6:$G$20</definedName>
    <definedName name="T26?Data">'[22]26'!$D$6:$L$8, '[22]26'!$D$10:$L$20</definedName>
    <definedName name="T26?item_ext?РОСТ">'[31]поощрение (ДВ)'!#REF!</definedName>
    <definedName name="T26?L1">'[16]26'!$F$8:$N$8,'[16]26'!$C$8:$D$8</definedName>
    <definedName name="T26?L1.1">'[16]26'!$F$10:$N$10,'[16]26'!$C$10:$D$10</definedName>
    <definedName name="T26?L2">'[16]26'!$F$11:$N$11,'[16]26'!$C$11:$D$11</definedName>
    <definedName name="T26?L2.1">'[16]26'!$F$13:$N$13,'[16]26'!$C$13:$D$13</definedName>
    <definedName name="T26?L2.7">'[31]поощрение (ДВ)'!#REF!</definedName>
    <definedName name="T26?L2.8">'[31]поощрение (ДВ)'!#REF!</definedName>
    <definedName name="T26?L3">'[16]26'!$F$14:$N$14,'[16]26'!$C$14:$D$14</definedName>
    <definedName name="T26?L4">'[16]26'!$F$15:$N$15,'[16]26'!$C$15:$D$15</definedName>
    <definedName name="T26?L5">'[16]26'!$F$16:$N$16,'[16]26'!$C$16:$D$16</definedName>
    <definedName name="T26?L5.1">'[16]26'!$F$18:$N$18,'[16]26'!$C$18:$D$18</definedName>
    <definedName name="T26?L5.2">'[16]26'!$F$19:$N$19,'[16]26'!$C$19:$D$19</definedName>
    <definedName name="T26?L5.3">'[16]26'!$F$20:$N$20,'[16]26'!$C$20:$D$20</definedName>
    <definedName name="T26?L5.3.x">'[16]26'!$F$22:$N$24,'[16]26'!$C$22:$D$24</definedName>
    <definedName name="T26?L6">'[16]26'!$F$26:$N$26,'[16]26'!$C$26:$D$26</definedName>
    <definedName name="T26?L7">'[16]26'!$F$27:$N$27,'[16]26'!$C$27:$D$27</definedName>
    <definedName name="T26?L7.1">'[16]26'!$F$29:$N$29,'[16]26'!$C$29:$D$29</definedName>
    <definedName name="T26?L7.2">'[16]26'!$F$30:$N$30,'[16]26'!$C$30:$D$30</definedName>
    <definedName name="T26?L7.3">'[16]26'!$F$31:$N$31,'[16]26'!$C$31:$D$31</definedName>
    <definedName name="T26?L7.4">'[16]26'!$F$32:$N$32,'[16]26'!$C$32:$D$32</definedName>
    <definedName name="T26?L7.4.x">'[16]26'!$F$34:$N$36,'[16]26'!$C$34:$D$36</definedName>
    <definedName name="T26?L8">'[16]26'!$F$38:$N$38,'[16]26'!$C$38:$D$38</definedName>
    <definedName name="T26?Name">'[31]поощрение (ДВ)'!#REF!</definedName>
    <definedName name="T26?unit?ПРЦ">'[31]поощрение (ДВ)'!#REF!</definedName>
    <definedName name="T26_Protection" localSheetId="1">'[16]26'!$K$34:$N$36,'[16]26'!$B$22:$B$24,P1_T26_Protection,P2_T26_Protection</definedName>
    <definedName name="T26_Protection">'[16]26'!$K$34:$N$36,'[16]26'!$B$22:$B$24,P1_T26_Protection,P2_T26_Protection</definedName>
    <definedName name="T27?axis?R?ВРАС">'[16]27'!$C$34:$S$36,'[16]27'!$C$22:$S$24</definedName>
    <definedName name="T27?axis?R?ВРАС?">'[16]27'!$B$34:$B$36,'[16]27'!$B$22:$B$24</definedName>
    <definedName name="T27?axis?ПРД?БАЗ">'[22]27'!$I$6:$J$11,'[22]27'!$F$6:$G$11</definedName>
    <definedName name="T27?axis?ПРД?ПРЕД">'[22]27'!$K$6:$L$11,'[22]27'!$D$6:$E$11</definedName>
    <definedName name="T27?axis?ПРД?РЕГ">#REF!</definedName>
    <definedName name="T27?axis?ПФ?ПЛАН">'[22]27'!$I$6:$I$11,'[22]27'!$D$6:$D$11,'[22]27'!$K$6:$K$11,'[22]27'!$F$6:$F$11</definedName>
    <definedName name="T27?axis?ПФ?ФАКТ">'[22]27'!$J$6:$J$11,'[22]27'!$E$6:$E$11,'[22]27'!$L$6:$L$11,'[22]27'!$G$6:$G$11</definedName>
    <definedName name="T27?Data">#REF!</definedName>
    <definedName name="T27?item_ext?РОСТ">#REF!</definedName>
    <definedName name="T27?Items" localSheetId="1">#REF!</definedName>
    <definedName name="T27?Items">#REF!</definedName>
    <definedName name="T27?L1">#REF!</definedName>
    <definedName name="T27?L1.1">'[16]27'!$F$10:$S$10,'[16]27'!$C$10:$D$10</definedName>
    <definedName name="T27?L2">#REF!</definedName>
    <definedName name="T27?L2.1">'[16]27'!$F$13:$S$13,'[16]27'!$C$13:$D$13</definedName>
    <definedName name="T27?L3">#REF!</definedName>
    <definedName name="T27?L4">#REF!</definedName>
    <definedName name="T27?L5">#REF!</definedName>
    <definedName name="T27?L5.3">'[16]27'!$F$20:$S$20,'[16]27'!$C$20:$D$20</definedName>
    <definedName name="T27?L5.3.x">'[16]27'!$F$22:$S$24,'[16]27'!$C$22:$D$24</definedName>
    <definedName name="T27?L6">#REF!</definedName>
    <definedName name="T27?L7">'[16]27'!$F$27:$S$27,'[16]27'!$C$27:$D$27</definedName>
    <definedName name="T27?L7.1">'[16]27'!$F$29:$S$29,'[16]27'!$C$29:$D$29</definedName>
    <definedName name="T27?L7.2">'[16]27'!$F$30:$S$30,'[16]27'!$C$30:$D$30</definedName>
    <definedName name="T27?L7.3">'[16]27'!$F$31:$S$31,'[16]27'!$C$31:$D$31</definedName>
    <definedName name="T27?L7.4">'[16]27'!$F$32:$S$32,'[16]27'!$C$32:$D$32</definedName>
    <definedName name="T27?L7.4.x">'[16]27'!$F$34:$S$36,'[16]27'!$C$34:$D$36</definedName>
    <definedName name="T27?L8">'[16]27'!$F$38:$S$38,'[16]27'!$C$38:$D$38</definedName>
    <definedName name="T27?Name">#REF!</definedName>
    <definedName name="T27?Scope" localSheetId="1">#REF!</definedName>
    <definedName name="T27?Scope">#REF!</definedName>
    <definedName name="T27?Table">#REF!</definedName>
    <definedName name="T27?Title">#REF!</definedName>
    <definedName name="T27?unit?ПРЦ">'[22]27'!$D$7:$H$7, '[22]27'!$I$6:$L$11</definedName>
    <definedName name="T27?unit?ТРУБ">'[22]27'!$D$6:$H$6, '[22]27'!$D$8:$H$11</definedName>
    <definedName name="T27?НАП" localSheetId="1">#REF!</definedName>
    <definedName name="T27?НАП">#REF!</definedName>
    <definedName name="T27?ПОТ" localSheetId="1">#REF!</definedName>
    <definedName name="T27?ПОТ">#REF!</definedName>
    <definedName name="T27_Protect" localSheetId="1">#REF!,#REF!,#REF!</definedName>
    <definedName name="T27_Protect">#REF!,#REF!,#REF!</definedName>
    <definedName name="T27_Protection" localSheetId="1">'[16]27'!$P$34:$S$36,'[16]27'!$B$22:$B$24,P1_T27_Protection,P2_T27_Protection,P3_T27_Protection</definedName>
    <definedName name="T27_Protection">'[16]27'!$P$34:$S$36,'[16]27'!$B$22:$B$24,P1_T27_Protection,P2_T27_Protection,P3_T27_Protection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P2_T28?axis?R?ПЭ,P3_T28?axis?R?ПЭ,P4_T28?axis?R?ПЭ,P5_T28?axis?R?ПЭ,расшифровка!P6_T28?axis?R?ПЭ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P2_T28?axis?R?ПЭ?,P3_T28?axis?R?ПЭ?,P4_T28?axis?R?ПЭ?,P5_T28?axis?R?ПЭ?,расшифровка!P6_T28?axis?R?ПЭ?</definedName>
    <definedName name="T28?axis?R?ПЭ?">P2_T28?axis?R?ПЭ?,P3_T28?axis?R?ПЭ?,P4_T28?axis?R?ПЭ?,P5_T28?axis?R?ПЭ?,P6_T28?axis?R?ПЭ?</definedName>
    <definedName name="T28?axis?ПРД?БАЗ">'[22]28'!$I$6:$J$17,'[22]28'!$F$6:$G$17</definedName>
    <definedName name="T28?axis?ПРД?ПРЕД">'[22]28'!$K$6:$L$17,'[22]28'!$D$6:$E$17</definedName>
    <definedName name="T28?axis?ПРД?РЕГ">'[31]другие из прибыли'!#REF!</definedName>
    <definedName name="T28?axis?ПФ?ПЛАН">'[22]28'!$I$6:$I$17,'[22]28'!$D$6:$D$17,'[22]28'!$K$6:$K$17,'[22]28'!$F$6:$F$17</definedName>
    <definedName name="T28?axis?ПФ?ФАКТ">'[22]28'!$J$6:$J$17,'[22]28'!$E$6:$E$17,'[22]28'!$L$6:$L$17,'[22]28'!$G$6:$G$17</definedName>
    <definedName name="T28?Data" localSheetId="1">'[16]28'!$D$190:$E$213,'[16]28'!$G$164:$H$187,'[16]28'!$D$164:$E$187,'[16]28'!$D$138:$I$161,'[16]28'!$D$8:$I$109,'[16]28'!$D$112:$I$135,P1_T28?Data</definedName>
    <definedName name="T28?Data">'[16]28'!$D$190:$E$213,'[16]28'!$G$164:$H$187,'[16]28'!$D$164:$E$187,'[16]28'!$D$138:$I$161,'[16]28'!$D$8:$I$109,'[16]28'!$D$112:$I$135,P1_T28?Data</definedName>
    <definedName name="T28?item_ext?ВСЕГО">'[16]28'!$I$8:$I$292,'[16]28'!$F$8:$F$292</definedName>
    <definedName name="T28?item_ext?ТЭ">'[16]28'!$E$8:$E$292,'[16]28'!$H$8:$H$292</definedName>
    <definedName name="T28?item_ext?ЭЭ">'[16]28'!$D$8:$D$292,'[16]28'!$G$8:$G$292</definedName>
    <definedName name="T28?L1.1.x">'[16]28'!$D$16:$I$18,'[16]28'!$D$11:$I$13</definedName>
    <definedName name="T28?L10.1.x">'[16]28'!$D$250:$I$252,'[16]28'!$D$245:$I$247</definedName>
    <definedName name="T28?L11.1.x">'[16]28'!$D$276:$I$278,'[16]28'!$D$271:$I$273</definedName>
    <definedName name="T28?L2.1.x">'[16]28'!$D$42:$I$44,'[16]28'!$D$37:$I$39</definedName>
    <definedName name="T28?L3.1.x">'[16]28'!$D$68:$I$70,'[16]28'!$D$63:$I$65</definedName>
    <definedName name="T28?L4.1.x">'[16]28'!$D$94:$I$96,'[16]28'!$D$89:$I$91</definedName>
    <definedName name="T28?L5.1.x">'[16]28'!$D$120:$I$122,'[16]28'!$D$115:$I$117</definedName>
    <definedName name="T28?L6.1.x">'[16]28'!$D$146:$I$148,'[16]28'!$D$141:$I$143</definedName>
    <definedName name="T28?L7.1.x">'[16]28'!$D$172:$I$174,'[16]28'!$D$167:$I$169</definedName>
    <definedName name="T28?L8.1.x">'[16]28'!$D$198:$I$200,'[16]28'!$D$193:$I$195</definedName>
    <definedName name="T28?L9.1.x">'[16]28'!$D$224:$I$226,'[16]28'!$D$219:$I$221</definedName>
    <definedName name="T28?Name">'[31]другие из прибыли'!#REF!</definedName>
    <definedName name="T28?unit?ГКАЛЧ">'[16]28'!$H$164:$H$187,'[16]28'!$E$164:$E$187</definedName>
    <definedName name="T28?unit?МКВТЧ">'[16]28'!$G$190:$G$213,'[16]28'!$D$190:$D$213</definedName>
    <definedName name="T28?unit?РУБ.ГКАЛ">'[16]28'!$E$216:$E$239,'[16]28'!$E$268:$E$292,'[16]28'!$H$268:$H$292,'[16]28'!$H$216:$H$239</definedName>
    <definedName name="T28?unit?РУБ.ГКАЛЧ.МЕС">'[16]28'!$H$242:$H$265,'[16]28'!$E$242:$E$265</definedName>
    <definedName name="T28?unit?РУБ.ТКВТ.МЕС">'[16]28'!$G$242:$G$265,'[16]28'!$D$242:$D$265</definedName>
    <definedName name="T28?unit?РУБ.ТКВТЧ">'[16]28'!$G$216:$G$239,'[16]28'!$D$268:$D$292,'[16]28'!$G$268:$G$292,'[16]28'!$D$216:$D$239</definedName>
    <definedName name="T28?unit?ТГКАЛ">'[16]28'!$H$190:$H$213,'[16]28'!$E$190:$E$213</definedName>
    <definedName name="T28?unit?ТКВТ">'[16]28'!$G$164:$G$187,'[16]28'!$D$164:$D$187</definedName>
    <definedName name="T28?unit?ТРУБ">'[16]28'!$D$138:$I$161,'[16]28'!$D$8:$I$109</definedName>
    <definedName name="T28_Copy">'[31]другие из прибыли'!#REF!</definedName>
    <definedName name="T28_Protection" localSheetId="1">P9_T28_Protection,P10_T28_Protection,P11_T28_Protection,расшифровка!P12_T28_Protection</definedName>
    <definedName name="T28_Protection">P9_T28_Protection,P10_T28_Protection,P11_T28_Protection,P12_T28_Protection</definedName>
    <definedName name="T29?axis?ПФ?ПЛАН">'[22]29'!$F$5:$F$11,'[22]29'!$D$5:$D$11</definedName>
    <definedName name="T29?axis?ПФ?ФАКТ">'[22]29'!$G$5:$G$11,'[22]29'!$E$5:$E$11</definedName>
    <definedName name="T29?Data">'[22]29'!$D$6:$H$9, '[22]29'!$D$11:$H$11</definedName>
    <definedName name="T29?item_ext?1СТ" localSheetId="1">P1_T29?item_ext?1СТ</definedName>
    <definedName name="T29?item_ext?1СТ">P1_T29?item_ext?1СТ</definedName>
    <definedName name="T29?item_ext?2СТ.М" localSheetId="1">P1_T29?item_ext?2СТ.М</definedName>
    <definedName name="T29?item_ext?2СТ.М">P1_T29?item_ext?2СТ.М</definedName>
    <definedName name="T29?item_ext?2СТ.Э" localSheetId="1">P1_T29?item_ext?2СТ.Э</definedName>
    <definedName name="T29?item_ext?2СТ.Э">P1_T29?item_ext?2СТ.Э</definedName>
    <definedName name="T29?L10" localSheetId="1">P1_T29?L10</definedName>
    <definedName name="T29?L10">P1_T29?L10</definedName>
    <definedName name="T29_Copy">[31]выпадающие!#REF!</definedName>
    <definedName name="T3?axis?ПРД?БАЗ">'[22]3'!$I$6:$J$20,'[22]3'!$F$6:$G$20</definedName>
    <definedName name="T3?axis?ПРД?ПРЕД">'[22]3'!$K$6:$L$20,'[22]3'!$D$6:$E$20</definedName>
    <definedName name="T3?axis?ПРД?РЕГ">#REF!</definedName>
    <definedName name="T3?axis?ПФ?ПЛАН">'[22]3'!$I$6:$I$20,'[22]3'!$D$6:$D$20,'[22]3'!$K$6:$K$20,'[22]3'!$F$6:$F$20</definedName>
    <definedName name="T3?axis?ПФ?ФАКТ">'[22]3'!$J$6:$J$20,'[22]3'!$E$6:$E$20,'[22]3'!$L$6:$L$20,'[22]3'!$G$6:$G$20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'[22]3'!$D$13:$H$13,   '[22]3'!$D$16:$H$16</definedName>
    <definedName name="T3?unit?МКВТЧ">#REF!</definedName>
    <definedName name="T3?unit?ПРЦ">'[22]3'!$D$20:$H$20,   '[22]3'!$I$6:$L$20</definedName>
    <definedName name="T3?unit?ТГКАЛ">'[22]3'!$D$12:$H$12,   '[22]3'!$D$15:$H$15</definedName>
    <definedName name="T3?unit?ТТУТ">'[22]3'!$D$10:$H$11,   '[22]3'!$D$14:$H$14,   '[22]3'!$D$17:$H$19</definedName>
    <definedName name="T4.1?axis?R?ВТОП">'[22]4.1'!$E$5:$I$8, '[22]4.1'!$E$12:$I$15, '[22]4.1'!$E$18:$I$21</definedName>
    <definedName name="T4.1?axis?R?ВТОП?">'[22]4.1'!$C$5:$C$8, '[22]4.1'!$C$12:$C$15, '[22]4.1'!$C$18:$C$21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'[22]4.1'!$E$4:$I$9, '[22]4.1'!$E$11:$I$15, '[22]4.1'!$E$18:$I$21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'[22]4'!$E$7:$M$10,   '[22]4'!$E$14:$M$17,   '[22]4'!$E$20:$M$23,   '[22]4'!$E$26:$M$29,   '[22]4'!$E$32:$M$35,   '[22]4'!$E$38:$M$41,   '[22]4'!$E$45:$M$48,   '[22]4'!$E$51:$M$54,   '[22]4'!$E$58:$M$61,   '[22]4'!$E$65:$M$68,   '[22]4'!$E$72:$M$75</definedName>
    <definedName name="T4?axis?R?ВТОП?">'[22]4'!$C$7:$C$10,   '[22]4'!$C$14:$C$17,   '[22]4'!$C$20:$C$23,   '[22]4'!$C$26:$C$29,   '[22]4'!$C$32:$C$35,   '[22]4'!$C$38:$C$41,   '[22]4'!$C$45:$C$48,   '[22]4'!$C$51:$C$54,   '[22]4'!$C$58:$C$61,   '[22]4'!$C$65:$C$68,   '[22]4'!$C$72:$C$75</definedName>
    <definedName name="T4?axis?ПРД?БАЗ">'[22]4'!$J$6:$K$81,'[22]4'!$G$6:$H$81</definedName>
    <definedName name="T4?axis?ПРД?ПРЕД">'[22]4'!$L$6:$M$81,'[22]4'!$E$6:$F$81</definedName>
    <definedName name="T4?axis?ПРД?РЕГ">#REF!</definedName>
    <definedName name="T4?axis?ПФ?ПЛАН">'[22]4'!$J$6:$J$81,'[22]4'!$E$6:$E$81,'[22]4'!$L$6:$L$81,'[22]4'!$G$6:$G$81</definedName>
    <definedName name="T4?axis?ПФ?ФАКТ">'[22]4'!$K$6:$K$81,'[22]4'!$F$6:$F$81,'[22]4'!$M$6:$M$81,'[22]4'!$H$6:$H$81</definedName>
    <definedName name="T4?Data">'[22]4'!$E$6:$M$11, '[22]4'!$E$13:$M$17, '[22]4'!$E$20:$M$23, '[22]4'!$E$26:$M$29, '[22]4'!$E$32:$M$35, '[22]4'!$E$37:$M$42, '[22]4'!$E$45:$M$48, '[22]4'!$E$50:$M$55, '[22]4'!$E$57:$M$62, '[22]4'!$E$64:$M$69, '[22]4'!$E$72:$M$75, '[22]4'!$E$77:$M$78, '[22]4'!$E$80:$M$80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'[22]4'!$J$6:$M$81, '[22]4'!$E$13:$I$17, '[22]4'!$E$78:$I$78</definedName>
    <definedName name="T4?unit?РУБ.МКБ">'[22]4'!$E$34:$I$34, '[22]4'!$E$47:$I$47, '[22]4'!$E$74:$I$74</definedName>
    <definedName name="T4?unit?РУБ.ТКВТЧ">#REF!</definedName>
    <definedName name="T4?unit?РУБ.ТНТ">'[22]4'!$E$32:$I$33, '[22]4'!$E$35:$I$35, '[22]4'!$E$45:$I$46, '[22]4'!$E$48:$I$48, '[22]4'!$E$72:$I$73, '[22]4'!$E$75:$I$75</definedName>
    <definedName name="T4?unit?РУБ.ТУТ">#REF!</definedName>
    <definedName name="T4?unit?ТРУБ">'[22]4'!$E$37:$I$42, '[22]4'!$E$50:$I$55, '[22]4'!$E$57:$I$62</definedName>
    <definedName name="T4?unit?ТТНТ">'[22]4'!$E$26:$I$27, '[22]4'!$E$29:$I$29</definedName>
    <definedName name="T4?unit?ТТУТ">#REF!</definedName>
    <definedName name="T4_Protect" localSheetId="1">'[23]4'!$AA$24:$AD$28,'[23]4'!$G$11:$J$17,расшифровка!P1_T4_Protect,расшифровка!P2_T4_Protect</definedName>
    <definedName name="T4_Protect">'[24]4'!$AA$24:$AD$28,'[24]4'!$G$11:$J$17,P1_T4_Protect,P2_T4_Protect</definedName>
    <definedName name="T5?axis?R?ОС">'[22]5'!$E$7:$Q$18, '[22]5'!$E$21:$Q$32, '[22]5'!$E$35:$Q$46, '[22]5'!$E$49:$Q$60, '[22]5'!$E$63:$Q$74, '[22]5'!$E$77:$Q$88</definedName>
    <definedName name="T5?axis?R?ОС?">'[22]5'!$C$77:$C$88, '[22]5'!$C$63:$C$74, '[22]5'!$C$49:$C$60, '[22]5'!$C$35:$C$46, '[22]5'!$C$21:$C$32, '[22]5'!$C$7:$C$18</definedName>
    <definedName name="T5?axis?ПРД?БАЗ">'[22]5'!$N$6:$O$89,'[22]5'!$G$6:$H$89</definedName>
    <definedName name="T5?axis?ПРД?ПРЕД">'[22]5'!$P$6:$Q$89,'[22]5'!$E$6:$F$89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'[22]5'!$E$6:$Q$18, '[22]5'!$E$20:$Q$32, '[22]5'!$E$34:$Q$46, '[22]5'!$E$48:$Q$60, '[22]5'!$E$63:$Q$74, '[22]5'!$E$76:$Q$88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'[22]5'!$N$6:$Q$18, '[22]5'!$N$20:$Q$32, '[22]5'!$N$34:$Q$46, '[22]5'!$N$48:$Q$60, '[22]5'!$E$63:$Q$74, '[22]5'!$N$76:$Q$88</definedName>
    <definedName name="T5?unit?ТРУБ">'[22]5'!$E$76:$M$88, '[22]5'!$E$48:$M$60, '[22]5'!$E$34:$M$46, '[22]5'!$E$20:$M$32, '[22]5'!$E$6:$M$18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'[22]6'!$I$6:$J$47,'[22]6'!$F$6:$G$47</definedName>
    <definedName name="T6?axis?ПРД?ПРЕД">'[22]6'!$K$6:$L$47,'[22]6'!$D$6:$E$47</definedName>
    <definedName name="T6?axis?ПРД?РЕГ">#REF!</definedName>
    <definedName name="T6?axis?ПФ?ПЛАН">'[22]6'!$I$6:$I$47,'[22]6'!$D$6:$D$47,'[22]6'!$K$6:$K$47,'[22]6'!$F$6:$F$47</definedName>
    <definedName name="T6?axis?ПФ?ФАКТ">'[22]6'!$J$6:$J$47,'[22]6'!$L$6:$L$47,'[22]6'!$E$6:$E$47,'[22]6'!$G$6:$G$47</definedName>
    <definedName name="T6?Columns" localSheetId="1">#REF!</definedName>
    <definedName name="T6?Columns">#REF!</definedName>
    <definedName name="T6?Data">'[22]6'!$D$7:$L$14, '[22]6'!$D$16:$L$19, '[22]6'!$D$21:$L$22, '[22]6'!$D$24:$L$25, '[22]6'!$D$27:$L$28, '[22]6'!$D$30:$L$31, '[22]6'!$D$33:$L$35, '[22]6'!$D$37:$L$39, '[22]6'!$D$41:$L$47</definedName>
    <definedName name="T6?FirstYear" localSheetId="1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 localSheetId="1">#REF!</definedName>
    <definedName name="T6?Scope">#REF!</definedName>
    <definedName name="T6?Table">#REF!</definedName>
    <definedName name="T6?Title">#REF!</definedName>
    <definedName name="T6?unit?ПРЦ">'[22]6'!$D$12:$H$12, '[22]6'!$D$21:$H$21, '[22]6'!$D$24:$H$24, '[22]6'!$D$27:$H$27, '[22]6'!$D$30:$H$30, '[22]6'!$D$33:$H$33, '[22]6'!$D$47:$H$47, '[22]6'!$I$7:$L$47</definedName>
    <definedName name="T6?unit?РУБ">'[22]6'!$D$16:$H$16, '[22]6'!$D$19:$H$19, '[22]6'!$D$22:$H$22, '[22]6'!$D$25:$H$25, '[22]6'!$D$28:$H$28, '[22]6'!$D$31:$H$31, '[22]6'!$D$34:$H$35, '[22]6'!$D$43:$H$43</definedName>
    <definedName name="T6?unit?ТРУБ">'[22]6'!$D$37:$H$39, '[22]6'!$D$44:$H$46</definedName>
    <definedName name="T6?unit?ЧЕЛ">'[22]6'!$D$41:$H$42, '[22]6'!$D$13:$H$14, '[22]6'!$D$7:$H$11</definedName>
    <definedName name="T6?НАП" localSheetId="1">#REF!</definedName>
    <definedName name="T6?НАП">#REF!</definedName>
    <definedName name="T6?ПОТ" localSheetId="1">#REF!</definedName>
    <definedName name="T6?ПОТ">#REF!</definedName>
    <definedName name="T6_Protect" localSheetId="1">#REF!,#REF!,#REF!,#REF!,#REF!,#REF!,расшифровка!P1_T6_Protect</definedName>
    <definedName name="T6_Protect">#REF!,#REF!,#REF!,#REF!,#REF!,#REF!,P1_T6_Protect</definedName>
    <definedName name="T7?axis?ПРД?БАЗ">[31]материалы!$K$6:$L$10,[31]материалы!$H$6:$I$10</definedName>
    <definedName name="T7?axis?ПРД?ПРЕД">[31]материалы!$M$6:$N$10,[31]материалы!$F$6:$G$10</definedName>
    <definedName name="T7?axis?ПФ?ПЛАН">[31]материалы!$K$6:$K$10,[31]материалы!$F$6:$F$10,[31]материалы!$M$6:$M$10,[31]материалы!$H$6:$H$10</definedName>
    <definedName name="T7?axis?ПФ?ФАКТ">[31]материалы!$L$6:$L$10,[31]материалы!$G$6:$G$10,[31]материалы!$N$6:$N$10,[31]материалы!$I$6:$I$10</definedName>
    <definedName name="T7?Data">#N/A</definedName>
    <definedName name="T7?L3">[31]материалы!#REF!</definedName>
    <definedName name="T7?L4">[31]материалы!#REF!</definedName>
    <definedName name="T8?axis?ПРД?БАЗ">'[22]8'!$I$6:$J$42, '[22]8'!$F$6:$G$42</definedName>
    <definedName name="T8?axis?ПРД?ПРЕД">'[22]8'!$K$6:$L$42, '[22]8'!$D$6:$E$42</definedName>
    <definedName name="T8?axis?ПФ?ПЛАН">'[22]8'!$I$6:$I$42, '[22]8'!$D$6:$D$42, '[22]8'!$K$6:$K$42, '[22]8'!$F$6:$F$42</definedName>
    <definedName name="T8?axis?ПФ?ФАКТ">'[22]8'!$G$6:$G$42, '[22]8'!$J$6:$J$42, '[22]8'!$L$6:$L$42, '[22]8'!$E$6:$E$42</definedName>
    <definedName name="T8?Data">'[22]8'!$D$10:$L$12,'[22]8'!$D$14:$L$16,'[22]8'!$D$18:$L$20,'[22]8'!$D$22:$L$24,'[22]8'!$D$26:$L$28,'[22]8'!$D$30:$L$32,'[22]8'!$D$36:$L$38,'[22]8'!$D$40:$L$42,'[22]8'!$D$6:$L$8</definedName>
    <definedName name="T8?item_ext?РОСТ">[31]ремонты!#REF!</definedName>
    <definedName name="T8?Name">[31]ремонты!#REF!</definedName>
    <definedName name="T8?unit?ПРЦ">[31]ремонты!#REF!</definedName>
    <definedName name="T8?unit?ТРУБ">'[22]8'!$D$40:$H$42,'[22]8'!$D$6:$H$32</definedName>
    <definedName name="T9?axis?ПРД?БАЗ">'[22]9'!$I$6:$J$16,'[22]9'!$F$6:$G$16</definedName>
    <definedName name="T9?axis?ПРД?ПРЕД">'[22]9'!$K$6:$L$16,'[22]9'!$D$6:$E$16</definedName>
    <definedName name="T9?axis?ПРД?РЕГ">#REF!</definedName>
    <definedName name="T9?axis?ПФ?ПЛАН">'[22]9'!$I$6:$I$16,'[22]9'!$D$6:$D$16,'[22]9'!$K$6:$K$16,'[22]9'!$F$6:$F$16</definedName>
    <definedName name="T9?axis?ПФ?ФАКТ">'[22]9'!$J$6:$J$16,'[22]9'!$E$6:$E$16,'[22]9'!$L$6:$L$16,'[22]9'!$G$6:$G$16</definedName>
    <definedName name="T9?Data">'[22]9'!$D$6:$L$6, '[22]9'!$D$8:$L$9, '[22]9'!$D$11:$L$16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'[22]9'!$D$8:$H$8, '[22]9'!$D$11:$H$11</definedName>
    <definedName name="T9?unit?ТРУБ">'[22]9'!$D$9:$H$9, '[22]9'!$D$12:$H$16</definedName>
    <definedName name="TARGET">[32]TEHSHEET!$I$42:$I$45</definedName>
    <definedName name="TP2.1?Columns">#REF!</definedName>
    <definedName name="TP2.1?Scope">#REF!</definedName>
    <definedName name="TP2.1_Protect" localSheetId="1">'[23]P2.1'!$F$28:$G$37,'[23]P2.1'!$F$40:$G$43,'[23]P2.1'!$F$7:$G$26</definedName>
    <definedName name="TP2.1_Protect">'[24]P2.1'!$F$28:$G$37,'[24]P2.1'!$F$40:$G$43,'[24]P2.1'!$F$7:$G$26</definedName>
    <definedName name="TP2.2?Columns">#REF!</definedName>
    <definedName name="TP2.2?Scope">#REF!</definedName>
    <definedName name="uka" localSheetId="1">расшифровка!uka</definedName>
    <definedName name="uka">[0]!uka</definedName>
    <definedName name="upr" localSheetId="1">расшифровка!upr</definedName>
    <definedName name="upr">[0]!upr</definedName>
    <definedName name="ůůů" localSheetId="1">расшифровка!ůůů</definedName>
    <definedName name="ůůů">[0]!ůůů</definedName>
    <definedName name="VV" localSheetId="1">расшифровка!VV</definedName>
    <definedName name="VV">[0]!VV</definedName>
    <definedName name="we" localSheetId="1">расшифровка!we</definedName>
    <definedName name="we">[0]!we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1">#REF!</definedName>
    <definedName name="А77">[34]Рейтинг!$A$14</definedName>
    <definedName name="А8">#REF!</definedName>
    <definedName name="аа" localSheetId="1">расшифровка!аа</definedName>
    <definedName name="аа">[0]!аа</definedName>
    <definedName name="АААААААА" localSheetId="1">расшифровка!АААААААА</definedName>
    <definedName name="АААААААА">[0]!АААААААА</definedName>
    <definedName name="ав" localSheetId="1">расшифровка!ав</definedName>
    <definedName name="ав">[0]!ав</definedName>
    <definedName name="авг">#REF!</definedName>
    <definedName name="авг2">#REF!</definedName>
    <definedName name="ап" localSheetId="1">расшифровка!ап</definedName>
    <definedName name="ап">[0]!ап</definedName>
    <definedName name="апр">#REF!</definedName>
    <definedName name="апр2">#REF!</definedName>
    <definedName name="АТП">#REF!</definedName>
    <definedName name="аяыпамыпмипи" localSheetId="1">расшифровка!аяыпамыпмипи</definedName>
    <definedName name="аяыпамыпмипи">[0]!аяыпамыпмипи</definedName>
    <definedName name="б" localSheetId="1">расшифровка!б</definedName>
    <definedName name="б">[0]!б</definedName>
    <definedName name="база">[35]SHPZ!$A$1:$BC$4313</definedName>
    <definedName name="_xlnm.Database">#REF!</definedName>
    <definedName name="Базовые">'[36]Производство электроэнергии'!$A$95</definedName>
    <definedName name="БазовыйПериод">[37]Заголовок!$B$15</definedName>
    <definedName name="бб" localSheetId="1">расшифровка!бб</definedName>
    <definedName name="бб">[0]!бб</definedName>
    <definedName name="БС">[38]Справочники!$A$4:$A$6</definedName>
    <definedName name="Бюджетные_электроэнергии">'[36]Производство электроэнергии'!$A$111</definedName>
    <definedName name="в" localSheetId="1">расшифровка!в</definedName>
    <definedName name="в">[0]!в</definedName>
    <definedName name="в23ё" localSheetId="1">расшифровка!в23ё</definedName>
    <definedName name="в23ё">[0]!в23ё</definedName>
    <definedName name="вап" localSheetId="1">расшифровка!вап</definedName>
    <definedName name="вап">[0]!вап</definedName>
    <definedName name="Вар.их" localSheetId="1">расшифровка!Вар.их</definedName>
    <definedName name="Вар.их">[0]!Вар.их</definedName>
    <definedName name="Вар.КАЛМЭ" localSheetId="1">расшифровка!Вар.КАЛМЭ</definedName>
    <definedName name="Вар.КАЛМЭ">[0]!Вар.КАЛМЭ</definedName>
    <definedName name="вв" localSheetId="1">расшифровка!вв</definedName>
    <definedName name="вв">[0]!вв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1">расшифровка!вм</definedName>
    <definedName name="вм">[0]!вм</definedName>
    <definedName name="вмивртвр" localSheetId="1">расшифровка!вмивртвр</definedName>
    <definedName name="вмивртвр">[0]!вмивртвр</definedName>
    <definedName name="восемь">#REF!</definedName>
    <definedName name="вртт" localSheetId="1">расшифровка!вртт</definedName>
    <definedName name="вртт">[0]!вртт</definedName>
    <definedName name="вс">[40]расшифровка!#REF!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гг" localSheetId="1">расшифровка!ггг</definedName>
    <definedName name="ггг">[0]!ггг</definedName>
    <definedName name="гггр" localSheetId="1">расшифровка!гггр</definedName>
    <definedName name="гггр">[0]!гггр</definedName>
    <definedName name="генерация" localSheetId="1">расшифровка!генерация</definedName>
    <definedName name="генерация">[0]!генерация</definedName>
    <definedName name="гнлзщ" localSheetId="1">расшифровка!гнлзщ</definedName>
    <definedName name="гнлзщ">[0]!гнлзщ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1">расшифровка!гэс3</definedName>
    <definedName name="гэс3">[0]!гэс3</definedName>
    <definedName name="ддд" localSheetId="1">расшифровка!ддд</definedName>
    <definedName name="ддд">[0]!ддд</definedName>
    <definedName name="дек">#REF!</definedName>
    <definedName name="дек2">#REF!</definedName>
    <definedName name="дж" localSheetId="1">расшифровка!дж</definedName>
    <definedName name="дж">[0]!дж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'[42]эл ст'!$A$368:$IV$368</definedName>
    <definedName name="доопатмо" localSheetId="1">расшифровка!доопатмо</definedName>
    <definedName name="доопатмо">[0]!доопатмо</definedName>
    <definedName name="Дополнение" localSheetId="1">расшифровка!Дополнение</definedName>
    <definedName name="Дополнение">[0]!Дополнение</definedName>
    <definedName name="ДРУГОЕ">[43]Справочники!$A$26:$A$28</definedName>
    <definedName name="еще" localSheetId="1">расшифровка!еще</definedName>
    <definedName name="еще">[0]!еще</definedName>
    <definedName name="ж" localSheetId="1">расшифровка!ж</definedName>
    <definedName name="ж">[0]!ж</definedName>
    <definedName name="жд" localSheetId="1">расшифровка!жд</definedName>
    <definedName name="жд">[0]!жд</definedName>
    <definedName name="жж" localSheetId="1">расшифровка!жж</definedName>
    <definedName name="жж">[0]!жж</definedName>
    <definedName name="жжж" localSheetId="1">расшифровка!жжж</definedName>
    <definedName name="жжж">[0]!жжж</definedName>
    <definedName name="жжжжж" localSheetId="1">расшифровка!жжжжж</definedName>
    <definedName name="жжжжж">[0]!жжжжж</definedName>
    <definedName name="жэ" localSheetId="1">расшифровка!жэ</definedName>
    <definedName name="жэ">[0]!жэ</definedName>
    <definedName name="з" localSheetId="1">расшифровка!з</definedName>
    <definedName name="з">[0]!з</definedName>
    <definedName name="з4">#REF!</definedName>
    <definedName name="_xlnm.Print_Titles" localSheetId="0">'2017'!$14:$15</definedName>
    <definedName name="_xlnm.Print_Titles" localSheetId="1">расшифровка!$2:$4</definedName>
    <definedName name="зз" localSheetId="1">расшифровка!зз</definedName>
    <definedName name="зз">[0]!зз</definedName>
    <definedName name="ззз" localSheetId="1">расшифровка!ззз</definedName>
    <definedName name="ззз">[0]!ззз</definedName>
    <definedName name="зззз" localSheetId="1">расшифровка!зззз</definedName>
    <definedName name="зззз">[0]!зззз</definedName>
    <definedName name="ЗП1">[44]Лист13!$A$2</definedName>
    <definedName name="ЗП2">[44]Лист13!$B$2</definedName>
    <definedName name="ЗП3">[44]Лист13!$C$2</definedName>
    <definedName name="ЗП4">[44]Лист13!$D$2</definedName>
    <definedName name="и" localSheetId="1">расшифровка!и</definedName>
    <definedName name="и">[0]!и</definedName>
    <definedName name="й" localSheetId="1">расшифровка!й</definedName>
    <definedName name="й">[0]!й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и" localSheetId="1">расшифровка!ии</definedName>
    <definedName name="ии">[0]!ии</definedName>
    <definedName name="ий" localSheetId="1">расшифровка!ий</definedName>
    <definedName name="ий">[0]!ий</definedName>
    <definedName name="йй" localSheetId="1">расшифровка!йй</definedName>
    <definedName name="йй">[0]!йй</definedName>
    <definedName name="иии" localSheetId="1">расшифровка!иии</definedName>
    <definedName name="иии">[0]!иии</definedName>
    <definedName name="ййй" localSheetId="1">расшифровка!ййй</definedName>
    <definedName name="ййй">[0]!ййй</definedName>
    <definedName name="ииии" localSheetId="1">расшифровка!ииии</definedName>
    <definedName name="ииии">[0]!ииии</definedName>
    <definedName name="йййййййййййййййййййййййй" localSheetId="1">расшифровка!йййййййййййййййййййййййй</definedName>
    <definedName name="йййййййййййййййййййййййй">[0]!йййййййййййййййййййййййй</definedName>
    <definedName name="Инвестиции" localSheetId="1">расшифровка!Инвестиции</definedName>
    <definedName name="Инвестиции">[0]!Инвестиции</definedName>
    <definedName name="инвестпрограмма" localSheetId="1">расшифровка!инвестпрограмма</definedName>
    <definedName name="инвестпрограмма">[0]!инвестпрограмма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ина" localSheetId="1">расшифровка!ирина</definedName>
    <definedName name="ирина">[0]!ирина</definedName>
    <definedName name="йфц" localSheetId="1">расшифровка!йфц</definedName>
    <definedName name="йфц">[0]!йфц</definedName>
    <definedName name="йц" localSheetId="1">расшифровка!йц</definedName>
    <definedName name="йц">[0]!йц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3" localSheetId="1">расшифровка!кв3</definedName>
    <definedName name="кв3">[0]!кв3</definedName>
    <definedName name="квартал" localSheetId="1">расшифровка!квартал</definedName>
    <definedName name="квартал">[0]!квартал</definedName>
    <definedName name="кг" localSheetId="1">расшифровка!кг</definedName>
    <definedName name="кг">[0]!кг</definedName>
    <definedName name="ке" localSheetId="1">расшифровка!ке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[45]тар!#REF!</definedName>
    <definedName name="компенсация" localSheetId="1">расшифровка!компенсация</definedName>
    <definedName name="компенсация">[0]!компенсация</definedName>
    <definedName name="коэф1">#REF!</definedName>
    <definedName name="коэф2">#REF!</definedName>
    <definedName name="коэф3">#REF!</definedName>
    <definedName name="коэф4">#REF!</definedName>
    <definedName name="кп" localSheetId="1">расшифровка!кп</definedName>
    <definedName name="кп">[0]!кп</definedName>
    <definedName name="кпгэс" localSheetId="1">расшифровка!кпгэс</definedName>
    <definedName name="кпгэс">[0]!кпгэс</definedName>
    <definedName name="кпнрг" localSheetId="1">расшифровка!кпнрг</definedName>
    <definedName name="кпнрг">[0]!кпнрг</definedName>
    <definedName name="_xlnm.Criteria">#REF!</definedName>
    <definedName name="критерий">#REF!</definedName>
    <definedName name="Критерии_ИМ">#REF!</definedName>
    <definedName name="ктджщз" localSheetId="1">расшифровка!ктджщз</definedName>
    <definedName name="ктджщз">[0]!ктджщз</definedName>
    <definedName name="ку" localSheetId="1">расшифровка!ку</definedName>
    <definedName name="ку">[0]!ку</definedName>
    <definedName name="лара" localSheetId="1">расшифровка!лара</definedName>
    <definedName name="лара">[0]!лара</definedName>
    <definedName name="лена" localSheetId="1">расшифровка!лена</definedName>
    <definedName name="лена">[0]!лена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лл" localSheetId="1">расшифровка!лллл</definedName>
    <definedName name="лллл">[0]!лллл</definedName>
    <definedName name="ло" localSheetId="1">расшифровка!ло</definedName>
    <definedName name="ло">[0]!ло</definedName>
    <definedName name="лод" localSheetId="1">расшифровка!лод</definedName>
    <definedName name="лод">[0]!лод</definedName>
    <definedName name="лор" localSheetId="1">расшифровка!лор</definedName>
    <definedName name="лор">[0]!лор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 localSheetId="1">расшифровка!мам</definedName>
    <definedName name="мам">[0]!мам</definedName>
    <definedName name="мар">#REF!</definedName>
    <definedName name="мар2">#REF!</definedName>
    <definedName name="мым" localSheetId="1">расшифровка!мым</definedName>
    <definedName name="мым">[0]!мым</definedName>
    <definedName name="Н5">[48]Данные!$I$7</definedName>
    <definedName name="Население">'[36]Производство электроэнергии'!$A$124</definedName>
    <definedName name="нгг" localSheetId="1">расшифровка!нгг</definedName>
    <definedName name="нгг">[0]!нгг</definedName>
    <definedName name="ннн" localSheetId="1">расшифровка!ннн</definedName>
    <definedName name="ннн">[0]!ннн</definedName>
    <definedName name="НННН" localSheetId="1">расшифровка!НННН</definedName>
    <definedName name="НННН">[0]!НННН</definedName>
    <definedName name="ннннннннннн" localSheetId="1">расшифровка!ннннннннннн</definedName>
    <definedName name="ннннннннннн">[0]!ннннннннннн</definedName>
    <definedName name="новый" localSheetId="1" hidden="1">#REF!,#REF!,#REF!,#REF!,#REF!,[0]!P1_SCOPE_NotInd2,[0]!P2_SCOPE_NotInd2,[0]!P3_SCOPE_NotInd2</definedName>
    <definedName name="новый" hidden="1">#REF!,#REF!,#REF!,#REF!,#REF!,[0]!P1_SCOPE_NotInd2,[0]!P2_SCOPE_NotInd2,[0]!P3_SCOPE_NotInd2</definedName>
    <definedName name="ноя">#REF!</definedName>
    <definedName name="ноя2">#REF!</definedName>
    <definedName name="НП">[49]Исходные!$H$5</definedName>
    <definedName name="НСРФ">[50]Регионы!$A$2:$A$88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'2017'!$A$1:$BL$143</definedName>
    <definedName name="_xlnm.Print_Area" localSheetId="1">расшифровка!$A$1:$F$28</definedName>
    <definedName name="окт">#REF!</definedName>
    <definedName name="окт2">#REF!</definedName>
    <definedName name="олло" localSheetId="1">расшифровка!олло</definedName>
    <definedName name="олло">[0]!олло</definedName>
    <definedName name="олс" localSheetId="1">расшифровка!олс</definedName>
    <definedName name="олс">[0]!олс</definedName>
    <definedName name="ооо" localSheetId="1">расшифровка!ооо</definedName>
    <definedName name="ооо">[0]!ооо</definedName>
    <definedName name="Операция">#REF!</definedName>
    <definedName name="оро" localSheetId="1">расшифровка!оро</definedName>
    <definedName name="оро">[0]!оро</definedName>
    <definedName name="отпуск" localSheetId="1">расшифровка!отпуск</definedName>
    <definedName name="отпуск">[0]!отпуск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Регулирования">[37]Заголовок!$B$14</definedName>
    <definedName name="Периоды_18_2" localSheetId="1">#REF!</definedName>
    <definedName name="Периоды_18_2">#REF!</definedName>
    <definedName name="план56" localSheetId="1">расшифровка!план56</definedName>
    <definedName name="план56">[0]!план56</definedName>
    <definedName name="ПМС" localSheetId="1">расшифровка!ПМС</definedName>
    <definedName name="ПМС">[0]!ПМС</definedName>
    <definedName name="ПМС1" localSheetId="1">расшифровка!ПМС1</definedName>
    <definedName name="ПМС1">[0]!ПМС1</definedName>
    <definedName name="ПН">[49]Исходные!$H$5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'[45]т1.15(смета8а)'!#REF!</definedName>
    <definedName name="полпот">'[45]т1.15(смета8а)'!#REF!</definedName>
    <definedName name="ПоследнийГод">[43]Заголовок!$B$16</definedName>
    <definedName name="пп" localSheetId="1">расшифровка!пп</definedName>
    <definedName name="пп">[0]!пп</definedName>
    <definedName name="пппп" localSheetId="1">расшифровка!пппп</definedName>
    <definedName name="пппп">[0]!пппп</definedName>
    <definedName name="ппппп" localSheetId="1">расшифровка!ппппп</definedName>
    <definedName name="ппппп">[0]!ппппп</definedName>
    <definedName name="ппппппппппп" localSheetId="1">расшифровка!ппппппппппп</definedName>
    <definedName name="ппппппппппп">[0]!ппппппппппп</definedName>
    <definedName name="пр" localSheetId="1">расшифровка!пр</definedName>
    <definedName name="пр">[0]!пр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1">расшифровка!прил1.2</definedName>
    <definedName name="прил1.2">[0]!прил1.2</definedName>
    <definedName name="Прилож3" localSheetId="1">расшифровка!Прилож3</definedName>
    <definedName name="Прилож3">[0]!Прилож3</definedName>
    <definedName name="Приложение8" localSheetId="1">расшифровка!Приложение8</definedName>
    <definedName name="Приложение8">[0]!Приложение8</definedName>
    <definedName name="Приход_расход">#REF!</definedName>
    <definedName name="Проект">#REF!</definedName>
    <definedName name="Прочие_электроэнергии">'[36]Производство электроэнергии'!$A$132</definedName>
    <definedName name="прош_год">#REF!</definedName>
    <definedName name="ПЭ">[43]Справочники!$A$10:$A$12</definedName>
    <definedName name="р" localSheetId="1">расшифровка!р</definedName>
    <definedName name="р">[0]!р</definedName>
    <definedName name="РГК" localSheetId="1">'[51]2007'!$A$28:$A$29</definedName>
    <definedName name="РГК">'[52]2007'!$A$28:$A$29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1">расшифровка!ро</definedName>
    <definedName name="ро">[0]!ро</definedName>
    <definedName name="ропор" localSheetId="1">расшифровка!ропор</definedName>
    <definedName name="ропор">[0]!ропор</definedName>
    <definedName name="рр" localSheetId="1">расшифровка!рр</definedName>
    <definedName name="рр">[0]!рр</definedName>
    <definedName name="рсср" localSheetId="1">расшифровка!рсср</definedName>
    <definedName name="рсср">[0]!рсср</definedName>
    <definedName name="с" localSheetId="1">расшифровка!с</definedName>
    <definedName name="с">[0]!с</definedName>
    <definedName name="с1" localSheetId="1">расшифровка!с1</definedName>
    <definedName name="с1">[0]!с1</definedName>
    <definedName name="сваеррта" localSheetId="1">расшифровка!сваеррта</definedName>
    <definedName name="сваеррта">[0]!сваеррта</definedName>
    <definedName name="свмпвппв" localSheetId="1">расшифровка!свмпвппв</definedName>
    <definedName name="свмпвппв">[0]!свмпвппв</definedName>
    <definedName name="себестоимость2" localSheetId="1">расшифровка!себестоимость2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 localSheetId="1">расшифровка!ск</definedName>
    <definedName name="ск">[0]!ск</definedName>
    <definedName name="Собст">'[42]эл ст'!$A$360:$IV$360</definedName>
    <definedName name="Собств">'[42]эл ст'!$A$369:$IV$369</definedName>
    <definedName name="сокращение" localSheetId="1">расшифровка!сокращение</definedName>
    <definedName name="сокращение">[0]!сокращение</definedName>
    <definedName name="сомп" localSheetId="1">расшифровка!сомп</definedName>
    <definedName name="сомп">[0]!сомп</definedName>
    <definedName name="сомпас" localSheetId="1">расшифровка!сомпас</definedName>
    <definedName name="сомпас">[0]!сомпас</definedName>
    <definedName name="сс" localSheetId="1">расшифровка!сс</definedName>
    <definedName name="сс">[0]!сс</definedName>
    <definedName name="ссс" localSheetId="1">расшифровка!ссс</definedName>
    <definedName name="ссс">[0]!ссс</definedName>
    <definedName name="сссс" localSheetId="1">расшифровка!сссс</definedName>
    <definedName name="сссс">[0]!сссс</definedName>
    <definedName name="ссы" localSheetId="1">расшифровка!ссы</definedName>
    <definedName name="ссы">[0]!ссы</definedName>
    <definedName name="ссы2" localSheetId="1">расшифровка!ссы2</definedName>
    <definedName name="ссы2">[0]!ссы2</definedName>
    <definedName name="Статья">#REF!</definedName>
    <definedName name="т" localSheetId="1">расшифровка!т</definedName>
    <definedName name="т">[0]!т</definedName>
    <definedName name="т_аб_пл_1">'[45]т1.15(смета8а)'!#REF!</definedName>
    <definedName name="т_сбыт_1">'[45]т1.15(смета8а)'!#REF!</definedName>
    <definedName name="таня" localSheetId="1">расшифровка!таня</definedName>
    <definedName name="таня">[0]!таня</definedName>
    <definedName name="тар" localSheetId="1">расшифровка!тар</definedName>
    <definedName name="тар">[0]!тар</definedName>
    <definedName name="ТАР2" localSheetId="1">расшифровка!ТАР2</definedName>
    <definedName name="ТАР2">[0]!ТАР2</definedName>
    <definedName name="тариф" localSheetId="1">расшифровка!тариф</definedName>
    <definedName name="тариф">[0]!тариф</definedName>
    <definedName name="Тариф3" localSheetId="1">расшифровка!Тариф3</definedName>
    <definedName name="Тариф3">[0]!Тариф3</definedName>
    <definedName name="текмес">#REF!</definedName>
    <definedName name="текмес2">#REF!</definedName>
    <definedName name="тепло" localSheetId="1">расшифровка!тепло</definedName>
    <definedName name="тепло">[0]!тепло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ь" localSheetId="1">расшифровка!ть</definedName>
    <definedName name="ть">[0]!ть</definedName>
    <definedName name="ТЭП2" localSheetId="1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'[53]расчет тарифов'!#REF!</definedName>
    <definedName name="ТЭЦ" localSheetId="1">расшифровка!ТЭЦ</definedName>
    <definedName name="ТЭЦ">[0]!ТЭЦ</definedName>
    <definedName name="у" localSheetId="1">расшифровка!у</definedName>
    <definedName name="у">[0]!у</definedName>
    <definedName name="у1" localSheetId="1">расшифровка!у1</definedName>
    <definedName name="у1">[0]!у1</definedName>
    <definedName name="УГОЛЬ">[43]Справочники!$A$19:$A$21</definedName>
    <definedName name="ук" localSheetId="1">расшифровка!ук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1">расшифровка!уу</definedName>
    <definedName name="уу">[0]!уу</definedName>
    <definedName name="уууу" localSheetId="1">расшифровка!уууу</definedName>
    <definedName name="уууу">[0]!уууу</definedName>
    <definedName name="УФ" localSheetId="1">расшифровка!УФ</definedName>
    <definedName name="УФ">[0]!УФ</definedName>
    <definedName name="уыукпе" localSheetId="1">расшифровка!уыукпе</definedName>
    <definedName name="уыукпе">[0]!уыукпе</definedName>
    <definedName name="ф2">'[54]план 2000'!$G$643</definedName>
    <definedName name="фам" localSheetId="1">расшифровка!фам</definedName>
    <definedName name="фам">[0]!фам</definedName>
    <definedName name="фев">#REF!</definedName>
    <definedName name="фев2">#REF!</definedName>
    <definedName name="фо">[55]Лист1!#REF!</definedName>
    <definedName name="форма" localSheetId="1">расшифровка!форма</definedName>
    <definedName name="форма">[0]!форма</definedName>
    <definedName name="фыаспит" localSheetId="1">расшифровка!фыаспит</definedName>
    <definedName name="фыаспит">[0]!фыаспит</definedName>
    <definedName name="х" localSheetId="1">расшифровка!х</definedName>
    <definedName name="х">[0]!х</definedName>
    <definedName name="хх" localSheetId="1">расшифровка!хх</definedName>
    <definedName name="хх">[0]!хх</definedName>
    <definedName name="ц" localSheetId="1">расшифровка!ц</definedName>
    <definedName name="ц">[0]!ц</definedName>
    <definedName name="ц." localSheetId="1">расшифровка!ц.</definedName>
    <definedName name="ц.">[0]!ц.</definedName>
    <definedName name="ц1" localSheetId="1">расшифровка!ц1</definedName>
    <definedName name="ц1">[0]!ц1</definedName>
    <definedName name="цу" localSheetId="1">расшифровка!цу</definedName>
    <definedName name="цу">[0]!цу</definedName>
    <definedName name="цуа" localSheetId="1">расшифровка!цуа</definedName>
    <definedName name="цуа">[0]!цуа</definedName>
    <definedName name="черновик" localSheetId="1">расшифровка!черновик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" localSheetId="1">расшифровка!шш</definedName>
    <definedName name="шш">[0]!шш</definedName>
    <definedName name="шшшшшо" localSheetId="1">расшифровка!шшшшшо</definedName>
    <definedName name="шшшшшо">[0]!шшшшшо</definedName>
    <definedName name="щ" localSheetId="1">расшифровка!щ</definedName>
    <definedName name="щ">[0]!щ</definedName>
    <definedName name="ъ" localSheetId="1">расшифровка!ъ</definedName>
    <definedName name="ъ">[0]!ъ</definedName>
    <definedName name="ыаппр" localSheetId="1">расшифровка!ыаппр</definedName>
    <definedName name="ыаппр">[0]!ыаппр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1">расшифровка!ыаупп</definedName>
    <definedName name="ыаупп">[0]!ыаупп</definedName>
    <definedName name="ыаыыа" localSheetId="1">расшифровка!ыаыыа</definedName>
    <definedName name="ыаыыа">[0]!ыаыыа</definedName>
    <definedName name="ыв" localSheetId="1">расшифровка!ыв</definedName>
    <definedName name="ыв">[0]!ыв</definedName>
    <definedName name="ывпкывк" localSheetId="1">расшифровка!ывпкывк</definedName>
    <definedName name="ывпкывк">[0]!ывпкывк</definedName>
    <definedName name="ывпмьпь" localSheetId="1">расшифровка!ывпмьпь</definedName>
    <definedName name="ывпмьпь">[0]!ывпмьпь</definedName>
    <definedName name="ымпы" localSheetId="1">расшифровка!ымпы</definedName>
    <definedName name="ымпы">[0]!ымпы</definedName>
    <definedName name="ыпр" localSheetId="1">расшифровка!ыпр</definedName>
    <definedName name="ыпр">[0]!ыпр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1">расшифровка!ыфса</definedName>
    <definedName name="ыфса">[0]!ыфса</definedName>
    <definedName name="ыыыы" localSheetId="1">расшифровка!ыыыы</definedName>
    <definedName name="ыыыы">[0]!ыыыы</definedName>
    <definedName name="э" localSheetId="1">расшифровка!э</definedName>
    <definedName name="э">[0]!э</definedName>
    <definedName name="ээ" localSheetId="1">расшифровка!ээ</definedName>
    <definedName name="ээ">[0]!ээ</definedName>
    <definedName name="эээ" localSheetId="1">расшифровка!эээ</definedName>
    <definedName name="эээ">[0]!эээ</definedName>
    <definedName name="ю" localSheetId="1">расшифровка!ю</definedName>
    <definedName name="ю">[0]!ю</definedName>
    <definedName name="ююююююю" localSheetId="1">расшифровка!ююююююю</definedName>
    <definedName name="ююююююю">[0]!ююююююю</definedName>
    <definedName name="я" localSheetId="1">расшифровка!я</definedName>
    <definedName name="я">[0]!я</definedName>
    <definedName name="янв">#REF!</definedName>
    <definedName name="янв2">#REF!</definedName>
    <definedName name="яя" localSheetId="1">расшифровка!яя</definedName>
    <definedName name="яя">[0]!яя</definedName>
    <definedName name="яяя" localSheetId="1">расшифровка!яяя</definedName>
    <definedName name="яяя">[0]!яяя</definedName>
  </definedNames>
  <calcPr calcId="162913" fullCalcOnLoad="1"/>
</workbook>
</file>

<file path=xl/calcChain.xml><?xml version="1.0" encoding="utf-8"?>
<calcChain xmlns="http://schemas.openxmlformats.org/spreadsheetml/2006/main">
  <c r="AW50" i="11" l="1"/>
  <c r="E17" i="14"/>
  <c r="D17" i="14"/>
  <c r="AN74" i="11"/>
  <c r="D6" i="14"/>
  <c r="D5" i="14"/>
  <c r="AN32" i="11" s="1"/>
  <c r="AW113" i="11"/>
  <c r="AW76" i="11"/>
  <c r="AW123" i="11"/>
  <c r="AN37" i="11"/>
  <c r="AW74" i="11"/>
  <c r="AW21" i="11"/>
  <c r="AN103" i="11"/>
  <c r="AW94" i="11"/>
  <c r="AN113" i="11"/>
  <c r="AN21" i="11"/>
  <c r="AN76" i="11"/>
  <c r="AN123" i="11"/>
  <c r="AW103" i="11"/>
  <c r="E6" i="14"/>
  <c r="E5" i="14" s="1"/>
  <c r="AW32" i="11" s="1"/>
  <c r="AW35" i="11" s="1"/>
  <c r="AW19" i="11" l="1"/>
  <c r="AW17" i="11" s="1"/>
  <c r="AN35" i="11"/>
  <c r="AN19" i="11"/>
  <c r="AN17" i="11" l="1"/>
</calcChain>
</file>

<file path=xl/sharedStrings.xml><?xml version="1.0" encoding="utf-8"?>
<sst xmlns="http://schemas.openxmlformats.org/spreadsheetml/2006/main" count="393" uniqueCount="264">
  <si>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</si>
  <si>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</si>
  <si>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</si>
  <si>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</si>
  <si>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</si>
  <si>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</si>
  <si>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Материальные расходы, всего</t>
  </si>
  <si>
    <t>в том числе на ремонт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</si>
  <si>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</si>
  <si>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</si>
  <si>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</si>
  <si>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</si>
  <si>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</si>
  <si>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</si>
  <si>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</si>
  <si>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</si>
  <si>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</si>
  <si>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</si>
  <si>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</si>
  <si>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</si>
  <si>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</si>
  <si>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</si>
  <si>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Подконтрольные (операционные) расходы,</t>
  </si>
  <si>
    <t>включенные в НВВ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</si>
  <si>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</si>
  <si>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</si>
  <si>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</si>
  <si>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</si>
  <si>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</si>
  <si>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</si>
  <si>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</si>
  <si>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</si>
  <si>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</si>
  <si>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</si>
  <si>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</si>
  <si>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</si>
  <si>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</si>
  <si>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</si>
  <si>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</si>
  <si>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Прочие операционные расходы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</si>
  <si>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</si>
  <si>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</si>
  <si>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</si>
  <si>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</si>
  <si>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</si>
  <si>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</si>
  <si>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</si>
  <si>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</si>
  <si>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</si>
  <si>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</si>
  <si>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</si>
  <si>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</si>
  <si>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</si>
  <si>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</si>
  <si>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</si>
  <si>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</si>
  <si>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</si>
  <si>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</si>
  <si>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</si>
  <si>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</si>
  <si>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1.2.7.1</t>
  </si>
  <si>
    <t>Справочно: «Количество льготных</t>
  </si>
  <si>
    <t>технологических присоединений»</t>
  </si>
  <si>
    <t>1.2.8</t>
  </si>
  <si>
    <t>Возврат инвестированного капитала, всего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</si>
  <si>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</si>
  <si>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</si>
  <si>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</si>
  <si>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</si>
  <si>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</si>
  <si>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</si>
  <si>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</si>
  <si>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</si>
  <si>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</si>
  <si>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1.3.1</t>
  </si>
  <si>
    <t>1.4</t>
  </si>
  <si>
    <t>1.4.1</t>
  </si>
  <si>
    <t>1.5</t>
  </si>
  <si>
    <t>в том числе размер средств, направляемых</t>
  </si>
  <si>
    <t>на реализацию инвестиционных программ</t>
  </si>
  <si>
    <t>Доход на инвестированный капитал, всего</t>
  </si>
  <si>
    <t>Изменение необходимой валовой выручки,</t>
  </si>
  <si>
    <t>производимое в целях сглаживания тарифов</t>
  </si>
  <si>
    <t>(+/–)</t>
  </si>
  <si>
    <t>1.6</t>
  </si>
  <si>
    <t>Корректировки необходимой валовой</t>
  </si>
  <si>
    <t>выручки, учтенные в утвержденных</t>
  </si>
  <si>
    <t>тарифных решениях</t>
  </si>
  <si>
    <t>Экономия операционных расходов</t>
  </si>
  <si>
    <t>1.7</t>
  </si>
  <si>
    <t>1.8</t>
  </si>
  <si>
    <t>Экономия от снижения технологических потерь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</si>
  <si>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</si>
  <si>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</si>
  <si>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</si>
  <si>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</si>
  <si>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</si>
  <si>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</si>
  <si>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</si>
  <si>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</si>
  <si>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</si>
  <si>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Объем технологических потерь</t>
  </si>
  <si>
    <t>Норма доходности на инвестированный капитал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</si>
  <si>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</si>
  <si>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</si>
  <si>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</si>
  <si>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</si>
  <si>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</si>
  <si>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V</t>
  </si>
  <si>
    <t>%</t>
  </si>
  <si>
    <t>норма доходности на инвестированный капитал,</t>
  </si>
  <si>
    <t>установленная ФСТ России</t>
  </si>
  <si>
    <t>норма доходности на капитал, инвестированный</t>
  </si>
  <si>
    <t>до начала долгосрочного периода регулирования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</si>
  <si>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</si>
  <si>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</si>
  <si>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</si>
  <si>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</si>
  <si>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</si>
  <si>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</si>
  <si>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</si>
  <si>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</si>
  <si>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</si>
  <si>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</si>
  <si>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</si>
  <si>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</si>
  <si>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</si>
  <si>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</si>
  <si>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</si>
  <si>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</si>
  <si>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</si>
  <si>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</si>
  <si>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</si>
  <si>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</si>
  <si>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</si>
  <si>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</si>
  <si>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</si>
  <si>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</si>
  <si>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</si>
  <si>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</si>
  <si>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</si>
  <si>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</si>
  <si>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</si>
  <si>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</si>
  <si>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</si>
  <si>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</si>
  <si>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</si>
  <si>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</si>
  <si>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</si>
  <si>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</si>
  <si>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</si>
  <si>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</si>
  <si>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</si>
  <si>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</si>
  <si>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1</t>
  </si>
  <si>
    <t>МВа</t>
  </si>
  <si>
    <t>6164266561</t>
  </si>
  <si>
    <t>616402001</t>
  </si>
  <si>
    <t>2009</t>
  </si>
  <si>
    <t>2017</t>
  </si>
  <si>
    <t xml:space="preserve">№ п.п. </t>
  </si>
  <si>
    <t>тыс.руб.</t>
  </si>
  <si>
    <t xml:space="preserve"> - работы и услуги непроизводственного характера, в т.ч.:</t>
  </si>
  <si>
    <t xml:space="preserve">   услуги связи</t>
  </si>
  <si>
    <t xml:space="preserve">   расходы на информационное обслуживание, консультационные и юридические услуги</t>
  </si>
  <si>
    <t xml:space="preserve">   расходы на командировки</t>
  </si>
  <si>
    <t xml:space="preserve">   расходы на обучение</t>
  </si>
  <si>
    <t>СМИ</t>
  </si>
  <si>
    <t xml:space="preserve">приобретение литературы, подписка </t>
  </si>
  <si>
    <t>охрана окружающей среды</t>
  </si>
  <si>
    <t>коммунальные услуги</t>
  </si>
  <si>
    <t>услуги типографии</t>
  </si>
  <si>
    <t xml:space="preserve">тех.осмотры и перерегистр. автотранспорта </t>
  </si>
  <si>
    <t>предрейсовый мед.осмотр</t>
  </si>
  <si>
    <t xml:space="preserve">почтово телеграфные расходы </t>
  </si>
  <si>
    <t>расходы на управление капиталом (межевание, кадастровый учет)</t>
  </si>
  <si>
    <t>Другие затраты относимые на себестоимость продукции</t>
  </si>
  <si>
    <t>Прочие операционные расходы:</t>
  </si>
  <si>
    <t xml:space="preserve"> 1.1.3</t>
  </si>
  <si>
    <t>Расшифровка прочих расходов</t>
  </si>
  <si>
    <t>Факт</t>
  </si>
  <si>
    <t>План</t>
  </si>
  <si>
    <t>Примечание</t>
  </si>
  <si>
    <t xml:space="preserve">   электроэнергия на хознужды</t>
  </si>
  <si>
    <t xml:space="preserve">   теплоэнергия на хознужды</t>
  </si>
  <si>
    <t>руб/МВтч</t>
  </si>
  <si>
    <t>подстанций на уровне напряжения ВН</t>
  </si>
  <si>
    <t>2.1</t>
  </si>
  <si>
    <t>2.2</t>
  </si>
  <si>
    <t>2.3</t>
  </si>
  <si>
    <t>2.4</t>
  </si>
  <si>
    <t>подстанций на уровне напряжения СН1</t>
  </si>
  <si>
    <t>подстанций на уровне напряжения СН2</t>
  </si>
  <si>
    <t>подстанций на уровне напряжения НН</t>
  </si>
  <si>
    <t>3.1</t>
  </si>
  <si>
    <t>3.2</t>
  </si>
  <si>
    <t>3.3</t>
  </si>
  <si>
    <t>3.4</t>
  </si>
  <si>
    <t>линиям электропередач на уровне напряжения ВН</t>
  </si>
  <si>
    <t>линиям электропередач на уровне напряжения СН1</t>
  </si>
  <si>
    <t>линиям электропередач на уровне напряжения СН2</t>
  </si>
  <si>
    <t>линиям электропередач на уровне напряжения НН</t>
  </si>
  <si>
    <t>5.1</t>
  </si>
  <si>
    <t>5.2</t>
  </si>
  <si>
    <t>5.3</t>
  </si>
  <si>
    <t>5.4</t>
  </si>
  <si>
    <t>на уровне напряжения ВН</t>
  </si>
  <si>
    <t>на уровне напряжения СН1</t>
  </si>
  <si>
    <t>на уровне напряжения СН2</t>
  </si>
  <si>
    <t>на уровне напряжения НН</t>
  </si>
  <si>
    <t>4.1</t>
  </si>
  <si>
    <t>по подстанциям на уровне напряжения ВН</t>
  </si>
  <si>
    <t>4.2</t>
  </si>
  <si>
    <t>по подстанциям на уровне напряжения СН1</t>
  </si>
  <si>
    <t>4.3</t>
  </si>
  <si>
    <t>по подстанциям на уровне напряжения СН2</t>
  </si>
  <si>
    <t>по подстанциям на уровне напряжения НН</t>
  </si>
  <si>
    <t>4.4</t>
  </si>
  <si>
    <t>в НВВ, всего  *</t>
  </si>
  <si>
    <t xml:space="preserve"> * Структура затрат приведена без учета расходов на услуги сетевых компаний по передаче эл.энергии, т.к. не предусмотрено форматом</t>
  </si>
  <si>
    <t>Оптимизация расходов: экономия расходов по статье "Услуги сторонних организаций по содержанию сетей и распределительных устройств" обусловлена выполнением большей части ремонтной программы хоз.способом, а так же экономией ввиду проведения закупочных процедур.</t>
  </si>
  <si>
    <r>
      <t>Примечание</t>
    </r>
    <r>
      <rPr>
        <vertAlign val="superscript"/>
        <sz val="12"/>
        <rFont val="Times New Roman"/>
        <family val="1"/>
        <charset val="204"/>
      </rPr>
      <t>3</t>
    </r>
  </si>
  <si>
    <r>
      <t>план</t>
    </r>
    <r>
      <rPr>
        <vertAlign val="superscript"/>
        <sz val="12"/>
        <rFont val="Times New Roman"/>
        <family val="1"/>
        <charset val="204"/>
      </rPr>
      <t>1</t>
    </r>
  </si>
  <si>
    <r>
      <t>факт</t>
    </r>
    <r>
      <rPr>
        <vertAlign val="superscript"/>
        <sz val="12"/>
        <rFont val="Times New Roman"/>
        <family val="1"/>
        <charset val="204"/>
      </rPr>
      <t>2</t>
    </r>
  </si>
  <si>
    <r>
      <t>(с расшифровкой)</t>
    </r>
    <r>
      <rPr>
        <vertAlign val="superscript"/>
        <sz val="12"/>
        <rFont val="Times New Roman"/>
        <family val="1"/>
        <charset val="204"/>
      </rPr>
      <t>4</t>
    </r>
  </si>
  <si>
    <r>
      <t>Минэнерго России</t>
    </r>
    <r>
      <rPr>
        <vertAlign val="superscript"/>
        <sz val="12"/>
        <rFont val="Times New Roman"/>
        <family val="1"/>
        <charset val="204"/>
      </rPr>
      <t>5</t>
    </r>
  </si>
  <si>
    <t xml:space="preserve">   расходы на охрану и пожарную безопасность, обслуживание приборов безопасности, обеспечение нормальных условий труда и ТБ</t>
  </si>
  <si>
    <t>канцелярские расходы и затраты на обслуживание оргтехники</t>
  </si>
  <si>
    <t xml:space="preserve">   расходы на страхование</t>
  </si>
  <si>
    <t>1.1.3.1.1</t>
  </si>
  <si>
    <t xml:space="preserve">   другие  прочие расходы, связанные с производством и реализацией в том числе:</t>
  </si>
  <si>
    <t>филиал ПАО "МРСК Юга" - "Ростовэнерго"</t>
  </si>
  <si>
    <t>(пункт 1.1.1.2+пункт 1.1.2.1+пункт 1.1.1.3.1)</t>
  </si>
  <si>
    <t xml:space="preserve">   плата за аренду земли</t>
  </si>
  <si>
    <t>Фактический доход определен исходя из сложившегося финансового результата</t>
  </si>
  <si>
    <t>По факту отражен размер амортизационных отчислений</t>
  </si>
  <si>
    <t>осуществляется методом доходности инвестированного капитала</t>
  </si>
  <si>
    <t xml:space="preserve">   ПАО "Россети"</t>
  </si>
  <si>
    <t>При тарифном регулировании заявленные Обществом расходы учтены не в полном объеме</t>
  </si>
  <si>
    <t>При тарифном регулировании заявленные Обществом расходы не учтены</t>
  </si>
  <si>
    <t>При тарифном регулировании заявленные Обществом расходы не учтены, либо учтены не в полном объеме</t>
  </si>
  <si>
    <t>Оптимизация затрат</t>
  </si>
  <si>
    <t>Рост тарифов на коммунальные услуги</t>
  </si>
  <si>
    <t>Рост тарифов</t>
  </si>
  <si>
    <t>Размер арендной платы  за земельные участки по ряду договоров уменьшился в связи с изменением порядка расчета арендной платы по договорам, заключенным с ТУФАУГИ в РО, а также в связи с изменением кадастровой стоимости земельных участков (Постановление от 11 ноября 2014 г. № 750)</t>
  </si>
  <si>
    <t xml:space="preserve">Расходы сложились их объемов потребленной электрической энергии и тарифов </t>
  </si>
  <si>
    <t>Экономия связана с установкой тепловых счетчиков</t>
  </si>
  <si>
    <t>Экономия сложилась за счет заключенных на основании конкурсных процедур договоров, страховые премии по которым оказались ниже запланированных</t>
  </si>
  <si>
    <t>2017 год</t>
  </si>
  <si>
    <t xml:space="preserve">Отражено освоение капитальных вложений по передаче электрической энергии. План утвержден приказом Министерства энергетики Российской Федерации от 22.12.2016 № 1387. </t>
  </si>
  <si>
    <t>Исходя из исполненных договоров на технологическое присоединение по льготным категориям заявителей</t>
  </si>
  <si>
    <t>Увеличение расходов  обусловлено выполнением большей части ремонтной программы хоз.способом в целях общей оптимизации затрат. Увеличение размера ММТС  относительно утченной в тарифно-балансовых решениях согласно условиям ОТС</t>
  </si>
  <si>
    <t xml:space="preserve">Снижение выручки за счет  вычета суммы нагрузочных потерь электроэнергии (496 506 тыс.рублей);
</t>
  </si>
  <si>
    <t>Фактические расходы указаны за вычетом стоимости нагрузочных потерь (391 219 тыс.рублей)</t>
  </si>
  <si>
    <t>Превышение расходов связано с увеличением фактической  цены покупки электроэнергии в целях компенсации потерь, что обусловлено:
-  пересмотром  РСТ Ростовской области сбытовой надбавки  ПАО «ТНС энерго Ростов-на-Дону»   для сетевых организаций в целях покупки потерь электроэнергии;
- увеличением цены покупки электроэнергии с оптового рынка, в связи с  вступлением в силу с 1 июля 2017 года постановления Правительства РФ от 28.07.2017 №895 «О достижении на территориях Дальневосточного федерального округа базовых уровней цен (тарифов) на электрическую энергию (мощность)»</t>
  </si>
  <si>
    <t>Рост тарифов на услуги типографии</t>
  </si>
  <si>
    <t>Исходя из заключенных договоров аренды объектов электросетевого хозяйства</t>
  </si>
  <si>
    <t>Снижение налога на имущество. Связано с переносом срока планируемых в 2-3 кв. 2017 г. вводов основных средств на 4 кв.</t>
  </si>
  <si>
    <t xml:space="preserve">Отклонения обусловлены  выполнением требований законодательных актов РФ в сфере обеспечения безопасности объектов, заключением договоров на охрану  объектов электросетевого хозяйства (вновь построенная 110/10 кВ «Спортивная» (стадион «Платов АРЕНА»); реконструируемая 110/10 кВ «АС-10» (Аэропорт «Платов»); 110/10 кВ «Р-12» (Ж/Д Вокзал г. Ростов-на-Дону) </t>
  </si>
  <si>
    <t>Финансовый результат деятельности филиала за 2017 г.,  сложившийся с учетом распределения расходов и налога на прибыль в соответствии с Положением об управленческом учете, утвержденным приказом ОАО "МРСК Юга от 28.10.2014 г. № 723 в ред.приказа ПАО «МРСК Юга» от 26.12.2016г. №874,   отрицательный.
В случае отрицательного финансового результата налог на прибыль принимается равным 0.</t>
  </si>
  <si>
    <t xml:space="preserve">Необходимая валовая выручка на оплату технологического расхода (потерь) электроэнергии </t>
  </si>
  <si>
    <t>Экономия ввиду проведения закупочных процедур.Проведение ремонтов исходя из физического состояния оборудования</t>
  </si>
  <si>
    <t xml:space="preserve">Рост тарифов </t>
  </si>
  <si>
    <t>Необходимая валовая выручка на содержание (далее – НВВ)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</si>
</sst>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7" formatCode="_-* #,##0\ _р_._-;\-* #,##0\ _р_._-;_-* &quot;-&quot;\ _р_._-;_-@_-"/>
    <numFmt numFmtId="179" formatCode="_-* #,##0.00\ _р_._-;\-* #,##0.00\ _р_._-;_-* &quot;-&quot;??\ _р_._-;_-@_-"/>
    <numFmt numFmtId="184" formatCode="0.0%"/>
    <numFmt numFmtId="185" formatCode="0.0%_);\(0.0%\)"/>
    <numFmt numFmtId="186" formatCode="#,##0_);[Red]\(#,##0\)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_-* #,##0_$_-;\-* #,##0_$_-;_-* &quot;-&quot;_$_-;_-@_-"/>
    <numFmt numFmtId="191" formatCode="_-* #,##0.00_$_-;\-* #,##0.00_$_-;_-* &quot;-&quot;??_$_-;_-@_-"/>
    <numFmt numFmtId="192" formatCode="&quot;$&quot;#,##0_);[Red]\(&quot;$&quot;#,##0\)"/>
    <numFmt numFmtId="193" formatCode="_-* #,##0.00&quot;$&quot;_-;\-* #,##0.00&quot;$&quot;_-;_-* &quot;-&quot;??&quot;$&quot;_-;_-@_-"/>
    <numFmt numFmtId="194" formatCode="\$#,##0\ ;\(\$#,##0\)"/>
    <numFmt numFmtId="195" formatCode="_-* #,##0.00[$€-1]_-;\-* #,##0.00[$€-1]_-;_-* &quot;-&quot;??[$€-1]_-"/>
    <numFmt numFmtId="196" formatCode="#,##0_);[Blue]\(#,##0\)"/>
    <numFmt numFmtId="197" formatCode="_-* #,##0_đ_._-;\-* #,##0_đ_._-;_-* &quot;-&quot;_đ_._-;_-@_-"/>
    <numFmt numFmtId="198" formatCode="_-* #,##0.00_đ_._-;\-* #,##0.00_đ_._-;_-* &quot;-&quot;??_đ_._-;_-@_-"/>
    <numFmt numFmtId="199" formatCode="0.0"/>
    <numFmt numFmtId="200" formatCode="#,##0.0"/>
    <numFmt numFmtId="202" formatCode="#,##0.0000"/>
  </numFmts>
  <fonts count="6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b/>
      <sz val="9"/>
      <color indexed="8"/>
      <name val="Arial"/>
      <family val="2"/>
      <charset val="204"/>
    </font>
    <font>
      <sz val="9"/>
      <name val="Tahoma"/>
      <family val="2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1"/>
      <charset val="204"/>
    </font>
    <font>
      <sz val="10"/>
      <name val="Arial Cyr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9"/>
      <color indexed="8"/>
      <name val="Tahoma"/>
      <family val="2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8">
    <xf numFmtId="0" fontId="0" fillId="0" borderId="0"/>
    <xf numFmtId="184" fontId="20" fillId="0" borderId="0">
      <alignment vertical="top"/>
    </xf>
    <xf numFmtId="184" fontId="21" fillId="0" borderId="0">
      <alignment vertical="top"/>
    </xf>
    <xf numFmtId="185" fontId="21" fillId="2" borderId="0">
      <alignment vertical="top"/>
    </xf>
    <xf numFmtId="184" fontId="21" fillId="3" borderId="0">
      <alignment vertical="top"/>
    </xf>
    <xf numFmtId="186" fontId="20" fillId="0" borderId="0">
      <alignment vertical="top"/>
    </xf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186" fontId="20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20" fillId="0" borderId="0">
      <alignment vertical="top"/>
    </xf>
    <xf numFmtId="186" fontId="20" fillId="0" borderId="0">
      <alignment vertical="top"/>
    </xf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170" fontId="24" fillId="0" borderId="0">
      <protection locked="0"/>
    </xf>
    <xf numFmtId="170" fontId="24" fillId="0" borderId="0">
      <protection locked="0"/>
    </xf>
    <xf numFmtId="17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1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87" fontId="27" fillId="0" borderId="2">
      <protection locked="0"/>
    </xf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3" fontId="28" fillId="0" borderId="0" applyFont="0" applyFill="0" applyBorder="0" applyAlignment="0" applyProtection="0"/>
    <xf numFmtId="187" fontId="29" fillId="4" borderId="2"/>
    <xf numFmtId="192" fontId="3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6" fontId="32" fillId="0" borderId="0">
      <alignment vertical="top"/>
    </xf>
    <xf numFmtId="195" fontId="5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33" fillId="0" borderId="0">
      <alignment vertical="top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6" fontId="36" fillId="0" borderId="0">
      <alignment vertical="top"/>
    </xf>
    <xf numFmtId="187" fontId="37" fillId="0" borderId="0"/>
    <xf numFmtId="0" fontId="38" fillId="0" borderId="0" applyNumberFormat="0" applyFill="0" applyBorder="0" applyAlignment="0" applyProtection="0">
      <alignment vertical="top"/>
      <protection locked="0"/>
    </xf>
    <xf numFmtId="186" fontId="21" fillId="0" borderId="0">
      <alignment vertical="top"/>
    </xf>
    <xf numFmtId="186" fontId="21" fillId="2" borderId="0">
      <alignment vertical="top"/>
    </xf>
    <xf numFmtId="196" fontId="21" fillId="3" borderId="0">
      <alignment vertical="top"/>
    </xf>
    <xf numFmtId="0" fontId="9" fillId="0" borderId="0"/>
    <xf numFmtId="0" fontId="39" fillId="0" borderId="0"/>
    <xf numFmtId="197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0" fontId="40" fillId="0" borderId="0" applyNumberFormat="0">
      <alignment horizontal="left"/>
    </xf>
    <xf numFmtId="4" fontId="41" fillId="5" borderId="3" applyNumberFormat="0" applyProtection="0">
      <alignment vertical="center"/>
    </xf>
    <xf numFmtId="4" fontId="42" fillId="5" borderId="3" applyNumberFormat="0" applyProtection="0">
      <alignment vertical="center"/>
    </xf>
    <xf numFmtId="4" fontId="41" fillId="5" borderId="3" applyNumberFormat="0" applyProtection="0">
      <alignment horizontal="left" vertical="center" indent="1"/>
    </xf>
    <xf numFmtId="4" fontId="41" fillId="5" borderId="3" applyNumberFormat="0" applyProtection="0">
      <alignment horizontal="left" vertical="center" indent="1"/>
    </xf>
    <xf numFmtId="0" fontId="10" fillId="6" borderId="3" applyNumberFormat="0" applyProtection="0">
      <alignment horizontal="left" vertical="center" indent="1"/>
    </xf>
    <xf numFmtId="4" fontId="41" fillId="7" borderId="3" applyNumberFormat="0" applyProtection="0">
      <alignment horizontal="right" vertical="center"/>
    </xf>
    <xf numFmtId="4" fontId="41" fillId="8" borderId="3" applyNumberFormat="0" applyProtection="0">
      <alignment horizontal="right" vertical="center"/>
    </xf>
    <xf numFmtId="4" fontId="41" fillId="9" borderId="3" applyNumberFormat="0" applyProtection="0">
      <alignment horizontal="right" vertical="center"/>
    </xf>
    <xf numFmtId="4" fontId="41" fillId="10" borderId="3" applyNumberFormat="0" applyProtection="0">
      <alignment horizontal="right" vertical="center"/>
    </xf>
    <xf numFmtId="4" fontId="41" fillId="11" borderId="3" applyNumberFormat="0" applyProtection="0">
      <alignment horizontal="right" vertical="center"/>
    </xf>
    <xf numFmtId="4" fontId="41" fillId="12" borderId="3" applyNumberFormat="0" applyProtection="0">
      <alignment horizontal="right" vertical="center"/>
    </xf>
    <xf numFmtId="4" fontId="41" fillId="13" borderId="3" applyNumberFormat="0" applyProtection="0">
      <alignment horizontal="right" vertical="center"/>
    </xf>
    <xf numFmtId="4" fontId="41" fillId="14" borderId="3" applyNumberFormat="0" applyProtection="0">
      <alignment horizontal="right" vertical="center"/>
    </xf>
    <xf numFmtId="4" fontId="41" fillId="15" borderId="3" applyNumberFormat="0" applyProtection="0">
      <alignment horizontal="right" vertical="center"/>
    </xf>
    <xf numFmtId="4" fontId="43" fillId="16" borderId="3" applyNumberFormat="0" applyProtection="0">
      <alignment horizontal="left" vertical="center" indent="1"/>
    </xf>
    <xf numFmtId="4" fontId="41" fillId="17" borderId="4" applyNumberFormat="0" applyProtection="0">
      <alignment horizontal="left" vertical="center" indent="1"/>
    </xf>
    <xf numFmtId="4" fontId="44" fillId="18" borderId="0" applyNumberFormat="0" applyProtection="0">
      <alignment horizontal="left" vertical="center" indent="1"/>
    </xf>
    <xf numFmtId="0" fontId="10" fillId="6" borderId="3" applyNumberFormat="0" applyProtection="0">
      <alignment horizontal="left" vertical="center" indent="1"/>
    </xf>
    <xf numFmtId="4" fontId="45" fillId="17" borderId="3" applyNumberFormat="0" applyProtection="0">
      <alignment horizontal="left" vertical="center" indent="1"/>
    </xf>
    <xf numFmtId="4" fontId="45" fillId="19" borderId="3" applyNumberFormat="0" applyProtection="0">
      <alignment horizontal="left" vertical="center" indent="1"/>
    </xf>
    <xf numFmtId="0" fontId="10" fillId="19" borderId="3" applyNumberFormat="0" applyProtection="0">
      <alignment horizontal="left" vertical="center" indent="1"/>
    </xf>
    <xf numFmtId="0" fontId="10" fillId="19" borderId="3" applyNumberFormat="0" applyProtection="0">
      <alignment horizontal="left" vertical="center" indent="1"/>
    </xf>
    <xf numFmtId="0" fontId="10" fillId="20" borderId="3" applyNumberFormat="0" applyProtection="0">
      <alignment horizontal="left" vertical="center" indent="1"/>
    </xf>
    <xf numFmtId="0" fontId="10" fillId="20" borderId="3" applyNumberFormat="0" applyProtection="0">
      <alignment horizontal="left" vertical="center" indent="1"/>
    </xf>
    <xf numFmtId="0" fontId="10" fillId="2" borderId="3" applyNumberFormat="0" applyProtection="0">
      <alignment horizontal="left" vertical="center" indent="1"/>
    </xf>
    <xf numFmtId="0" fontId="10" fillId="2" borderId="3" applyNumberFormat="0" applyProtection="0">
      <alignment horizontal="left" vertical="center" indent="1"/>
    </xf>
    <xf numFmtId="0" fontId="10" fillId="6" borderId="3" applyNumberFormat="0" applyProtection="0">
      <alignment horizontal="left" vertical="center" indent="1"/>
    </xf>
    <xf numFmtId="0" fontId="10" fillId="6" borderId="3" applyNumberFormat="0" applyProtection="0">
      <alignment horizontal="left" vertical="center" indent="1"/>
    </xf>
    <xf numFmtId="0" fontId="9" fillId="0" borderId="0"/>
    <xf numFmtId="4" fontId="41" fillId="21" borderId="3" applyNumberFormat="0" applyProtection="0">
      <alignment vertical="center"/>
    </xf>
    <xf numFmtId="4" fontId="42" fillId="21" borderId="3" applyNumberFormat="0" applyProtection="0">
      <alignment vertical="center"/>
    </xf>
    <xf numFmtId="4" fontId="41" fillId="21" borderId="3" applyNumberFormat="0" applyProtection="0">
      <alignment horizontal="left" vertical="center" indent="1"/>
    </xf>
    <xf numFmtId="4" fontId="41" fillId="21" borderId="3" applyNumberFormat="0" applyProtection="0">
      <alignment horizontal="left" vertical="center" indent="1"/>
    </xf>
    <xf numFmtId="4" fontId="41" fillId="17" borderId="3" applyNumberFormat="0" applyProtection="0">
      <alignment horizontal="right" vertical="center"/>
    </xf>
    <xf numFmtId="4" fontId="42" fillId="17" borderId="3" applyNumberFormat="0" applyProtection="0">
      <alignment horizontal="right" vertical="center"/>
    </xf>
    <xf numFmtId="0" fontId="10" fillId="6" borderId="3" applyNumberFormat="0" applyProtection="0">
      <alignment horizontal="left" vertical="center" indent="1"/>
    </xf>
    <xf numFmtId="0" fontId="10" fillId="6" borderId="3" applyNumberFormat="0" applyProtection="0">
      <alignment horizontal="left" vertical="center" indent="1"/>
    </xf>
    <xf numFmtId="0" fontId="46" fillId="0" borderId="0"/>
    <xf numFmtId="4" fontId="47" fillId="17" borderId="3" applyNumberFormat="0" applyProtection="0">
      <alignment horizontal="right" vertical="center"/>
    </xf>
    <xf numFmtId="186" fontId="48" fillId="22" borderId="0">
      <alignment horizontal="right" vertical="top"/>
    </xf>
    <xf numFmtId="0" fontId="28" fillId="0" borderId="5" applyNumberFormat="0" applyFont="0" applyFill="0" applyAlignment="0" applyProtection="0"/>
    <xf numFmtId="187" fontId="27" fillId="0" borderId="2">
      <protection locked="0"/>
    </xf>
    <xf numFmtId="0" fontId="14" fillId="0" borderId="0" applyBorder="0">
      <alignment horizontal="center" vertical="center" wrapText="1"/>
    </xf>
    <xf numFmtId="0" fontId="16" fillId="0" borderId="6" applyBorder="0">
      <alignment horizontal="center" vertical="center" wrapText="1"/>
    </xf>
    <xf numFmtId="187" fontId="29" fillId="4" borderId="2"/>
    <xf numFmtId="4" fontId="18" fillId="5" borderId="7" applyBorder="0">
      <alignment horizontal="right"/>
    </xf>
    <xf numFmtId="49" fontId="49" fillId="0" borderId="0" applyBorder="0">
      <alignment vertical="center"/>
    </xf>
    <xf numFmtId="3" fontId="29" fillId="0" borderId="7" applyBorder="0">
      <alignment vertical="center"/>
    </xf>
    <xf numFmtId="0" fontId="50" fillId="0" borderId="0">
      <alignment horizontal="center" vertical="top" wrapText="1"/>
    </xf>
    <xf numFmtId="0" fontId="51" fillId="0" borderId="0">
      <alignment horizontal="centerContinuous" vertical="center" wrapText="1"/>
    </xf>
    <xf numFmtId="0" fontId="13" fillId="3" borderId="0" applyFill="0">
      <alignment wrapText="1"/>
    </xf>
    <xf numFmtId="49" fontId="18" fillId="0" borderId="0" applyBorder="0">
      <alignment vertical="top"/>
    </xf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 applyFont="0" applyFill="0" applyBorder="0" applyProtection="0">
      <alignment horizontal="center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199" fontId="52" fillId="5" borderId="8" applyNumberFormat="0" applyBorder="0" applyAlignment="0">
      <alignment vertical="center"/>
      <protection locked="0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/>
    <xf numFmtId="3" fontId="53" fillId="0" borderId="0"/>
    <xf numFmtId="49" fontId="13" fillId="0" borderId="0">
      <alignment horizontal="center"/>
    </xf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18" fillId="3" borderId="0" applyBorder="0">
      <alignment horizontal="right"/>
    </xf>
    <xf numFmtId="4" fontId="18" fillId="3" borderId="0" applyBorder="0">
      <alignment horizontal="right"/>
    </xf>
    <xf numFmtId="4" fontId="18" fillId="3" borderId="0" applyBorder="0">
      <alignment horizontal="right"/>
    </xf>
    <xf numFmtId="4" fontId="18" fillId="3" borderId="0" applyBorder="0">
      <alignment horizontal="right"/>
    </xf>
    <xf numFmtId="4" fontId="18" fillId="23" borderId="9" applyBorder="0">
      <alignment horizontal="right"/>
    </xf>
    <xf numFmtId="4" fontId="18" fillId="3" borderId="7" applyFont="0" applyBorder="0">
      <alignment horizontal="right"/>
    </xf>
    <xf numFmtId="200" fontId="9" fillId="0" borderId="7" applyFont="0" applyFill="0" applyBorder="0" applyProtection="0">
      <alignment horizontal="center" vertical="center"/>
    </xf>
    <xf numFmtId="170" fontId="24" fillId="0" borderId="0">
      <protection locked="0"/>
    </xf>
    <xf numFmtId="0" fontId="27" fillId="0" borderId="7" applyBorder="0">
      <alignment horizontal="center" vertical="center" wrapText="1"/>
    </xf>
  </cellStyleXfs>
  <cellXfs count="4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11" fillId="0" borderId="0" xfId="115" applyFont="1"/>
    <xf numFmtId="0" fontId="11" fillId="0" borderId="0" xfId="115" applyFont="1" applyAlignment="1">
      <alignment vertical="top" wrapText="1"/>
    </xf>
    <xf numFmtId="0" fontId="11" fillId="0" borderId="0" xfId="115" applyFont="1" applyFill="1"/>
    <xf numFmtId="0" fontId="12" fillId="0" borderId="0" xfId="115" applyFont="1"/>
    <xf numFmtId="0" fontId="17" fillId="0" borderId="0" xfId="115" applyFont="1" applyFill="1"/>
    <xf numFmtId="0" fontId="17" fillId="0" borderId="0" xfId="115" applyFont="1"/>
    <xf numFmtId="0" fontId="12" fillId="0" borderId="10" xfId="115" applyFont="1" applyFill="1" applyBorder="1"/>
    <xf numFmtId="0" fontId="12" fillId="0" borderId="7" xfId="115" applyFont="1" applyFill="1" applyBorder="1" applyAlignment="1">
      <alignment wrapText="1"/>
    </xf>
    <xf numFmtId="3" fontId="12" fillId="0" borderId="7" xfId="139" applyNumberFormat="1" applyFont="1" applyFill="1" applyBorder="1">
      <alignment horizontal="right"/>
    </xf>
    <xf numFmtId="0" fontId="11" fillId="24" borderId="0" xfId="115" applyFont="1" applyFill="1"/>
    <xf numFmtId="3" fontId="12" fillId="0" borderId="7" xfId="142" applyNumberFormat="1" applyFont="1" applyFill="1" applyBorder="1">
      <alignment horizontal="right"/>
    </xf>
    <xf numFmtId="0" fontId="12" fillId="0" borderId="11" xfId="115" applyFont="1" applyFill="1" applyBorder="1" applyAlignment="1">
      <alignment wrapText="1"/>
    </xf>
    <xf numFmtId="0" fontId="19" fillId="0" borderId="0" xfId="115" applyFont="1"/>
    <xf numFmtId="0" fontId="19" fillId="0" borderId="0" xfId="115" applyFont="1" applyAlignment="1">
      <alignment vertical="top" wrapText="1"/>
    </xf>
    <xf numFmtId="4" fontId="19" fillId="0" borderId="0" xfId="115" applyNumberFormat="1" applyFont="1"/>
    <xf numFmtId="0" fontId="12" fillId="0" borderId="0" xfId="115" applyFont="1" applyAlignment="1">
      <alignment horizontal="right"/>
    </xf>
    <xf numFmtId="0" fontId="12" fillId="0" borderId="7" xfId="115" applyFont="1" applyFill="1" applyBorder="1" applyAlignment="1">
      <alignment horizontal="right" wrapText="1"/>
    </xf>
    <xf numFmtId="0" fontId="12" fillId="0" borderId="7" xfId="115" applyFont="1" applyFill="1" applyBorder="1" applyAlignment="1">
      <alignment horizontal="center" wrapText="1"/>
    </xf>
    <xf numFmtId="0" fontId="12" fillId="0" borderId="12" xfId="115" applyFont="1" applyFill="1" applyBorder="1" applyAlignment="1">
      <alignment horizontal="center" wrapText="1"/>
    </xf>
    <xf numFmtId="16" fontId="12" fillId="0" borderId="10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vertical="top" wrapText="1"/>
    </xf>
    <xf numFmtId="0" fontId="54" fillId="0" borderId="0" xfId="0" applyFont="1" applyFill="1"/>
    <xf numFmtId="0" fontId="54" fillId="0" borderId="0" xfId="0" applyFont="1"/>
    <xf numFmtId="0" fontId="12" fillId="0" borderId="10" xfId="0" applyFont="1" applyFill="1" applyBorder="1" applyAlignment="1">
      <alignment horizontal="center"/>
    </xf>
    <xf numFmtId="10" fontId="7" fillId="0" borderId="0" xfId="127" applyNumberFormat="1" applyFont="1" applyAlignment="1"/>
    <xf numFmtId="10" fontId="7" fillId="0" borderId="0" xfId="0" applyNumberFormat="1" applyFont="1" applyAlignment="1"/>
    <xf numFmtId="3" fontId="12" fillId="0" borderId="13" xfId="142" applyNumberFormat="1" applyFont="1" applyFill="1" applyBorder="1" applyAlignment="1">
      <alignment horizontal="left" wrapText="1"/>
    </xf>
    <xf numFmtId="16" fontId="15" fillId="0" borderId="10" xfId="115" applyNumberFormat="1" applyFont="1" applyFill="1" applyBorder="1" applyAlignment="1">
      <alignment horizontal="center" vertical="center"/>
    </xf>
    <xf numFmtId="0" fontId="15" fillId="0" borderId="7" xfId="115" applyFont="1" applyFill="1" applyBorder="1" applyAlignment="1">
      <alignment vertical="center" wrapText="1"/>
    </xf>
    <xf numFmtId="0" fontId="15" fillId="0" borderId="7" xfId="115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2" fillId="0" borderId="7" xfId="115" applyFont="1" applyFill="1" applyBorder="1" applyAlignment="1">
      <alignment horizontal="left" wrapText="1"/>
    </xf>
    <xf numFmtId="0" fontId="12" fillId="0" borderId="10" xfId="115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10" fontId="7" fillId="0" borderId="0" xfId="0" applyNumberFormat="1" applyFont="1" applyFill="1" applyAlignment="1"/>
    <xf numFmtId="0" fontId="7" fillId="0" borderId="0" xfId="0" applyFont="1" applyFill="1" applyAlignment="1"/>
    <xf numFmtId="10" fontId="7" fillId="0" borderId="0" xfId="127" applyNumberFormat="1" applyFont="1" applyFill="1" applyAlignment="1"/>
    <xf numFmtId="0" fontId="6" fillId="0" borderId="0" xfId="0" applyFont="1" applyAlignment="1">
      <alignment horizontal="center"/>
    </xf>
    <xf numFmtId="179" fontId="7" fillId="0" borderId="0" xfId="136" applyFont="1" applyAlignment="1"/>
    <xf numFmtId="179" fontId="7" fillId="0" borderId="0" xfId="0" applyNumberFormat="1" applyFont="1" applyAlignment="1"/>
    <xf numFmtId="171" fontId="7" fillId="0" borderId="0" xfId="0" applyNumberFormat="1" applyFont="1" applyAlignment="1"/>
    <xf numFmtId="179" fontId="12" fillId="0" borderId="0" xfId="136" applyFont="1" applyFill="1" applyBorder="1" applyAlignment="1">
      <alignment horizontal="right"/>
    </xf>
    <xf numFmtId="202" fontId="11" fillId="0" borderId="0" xfId="139" applyNumberFormat="1" applyFont="1" applyFill="1" applyBorder="1">
      <alignment horizontal="right"/>
    </xf>
    <xf numFmtId="3" fontId="7" fillId="0" borderId="0" xfId="0" applyNumberFormat="1" applyFont="1" applyAlignment="1"/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200" fontId="58" fillId="0" borderId="0" xfId="114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Alignment="1"/>
    <xf numFmtId="179" fontId="59" fillId="0" borderId="0" xfId="136" applyFont="1" applyAlignment="1"/>
    <xf numFmtId="3" fontId="6" fillId="25" borderId="0" xfId="0" applyNumberFormat="1" applyFont="1" applyFill="1" applyAlignment="1">
      <alignment vertical="center"/>
    </xf>
    <xf numFmtId="179" fontId="7" fillId="0" borderId="0" xfId="136" applyFont="1" applyFill="1" applyBorder="1" applyAlignment="1"/>
    <xf numFmtId="179" fontId="58" fillId="0" borderId="0" xfId="136" applyFont="1" applyFill="1" applyBorder="1" applyAlignment="1" applyProtection="1">
      <alignment horizontal="right" vertical="center"/>
    </xf>
    <xf numFmtId="179" fontId="7" fillId="0" borderId="0" xfId="136" applyFont="1" applyBorder="1" applyAlignment="1"/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/>
    <xf numFmtId="2" fontId="6" fillId="0" borderId="0" xfId="0" applyNumberFormat="1" applyFont="1" applyAlignment="1">
      <alignment horizontal="right"/>
    </xf>
    <xf numFmtId="2" fontId="6" fillId="25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 wrapText="1"/>
    </xf>
    <xf numFmtId="2" fontId="57" fillId="0" borderId="0" xfId="0" applyNumberFormat="1" applyFont="1" applyBorder="1" applyAlignment="1">
      <alignment horizontal="left" vertical="center" wrapText="1"/>
    </xf>
    <xf numFmtId="2" fontId="57" fillId="0" borderId="0" xfId="0" applyNumberFormat="1" applyFont="1" applyBorder="1" applyAlignment="1">
      <alignment horizontal="left" vertical="center"/>
    </xf>
    <xf numFmtId="2" fontId="57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60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/>
    </xf>
    <xf numFmtId="2" fontId="2" fillId="26" borderId="0" xfId="0" applyNumberFormat="1" applyFont="1" applyFill="1" applyBorder="1" applyAlignment="1">
      <alignment horizontal="left"/>
    </xf>
    <xf numFmtId="2" fontId="7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7" fillId="0" borderId="0" xfId="0" applyNumberFormat="1" applyFont="1" applyAlignment="1">
      <alignment horizontal="justify"/>
    </xf>
    <xf numFmtId="2" fontId="8" fillId="0" borderId="0" xfId="0" applyNumberFormat="1" applyFont="1" applyAlignment="1">
      <alignment horizontal="justify"/>
    </xf>
    <xf numFmtId="2" fontId="2" fillId="0" borderId="0" xfId="0" applyNumberFormat="1" applyFont="1" applyAlignment="1">
      <alignment vertical="center"/>
    </xf>
    <xf numFmtId="10" fontId="2" fillId="0" borderId="0" xfId="0" applyNumberFormat="1" applyFont="1" applyBorder="1" applyAlignment="1">
      <alignment horizontal="left" vertical="center"/>
    </xf>
    <xf numFmtId="3" fontId="12" fillId="0" borderId="7" xfId="142" applyNumberFormat="1" applyFont="1" applyFill="1" applyBorder="1" applyAlignment="1">
      <alignment horizontal="left" wrapText="1"/>
    </xf>
    <xf numFmtId="3" fontId="12" fillId="0" borderId="7" xfId="142" applyNumberFormat="1" applyFont="1" applyFill="1" applyBorder="1" applyAlignment="1">
      <alignment horizontal="left" vertical="top" wrapText="1"/>
    </xf>
    <xf numFmtId="3" fontId="12" fillId="0" borderId="7" xfId="142" applyNumberFormat="1" applyFont="1" applyFill="1" applyBorder="1" applyAlignment="1">
      <alignment horizontal="left"/>
    </xf>
    <xf numFmtId="3" fontId="12" fillId="0" borderId="7" xfId="142" applyNumberFormat="1" applyFont="1" applyFill="1" applyBorder="1" applyAlignment="1">
      <alignment horizontal="left" vertical="center" wrapText="1"/>
    </xf>
    <xf numFmtId="9" fontId="2" fillId="26" borderId="0" xfId="127" applyFont="1" applyFill="1" applyBorder="1" applyAlignment="1">
      <alignment horizontal="left"/>
    </xf>
    <xf numFmtId="200" fontId="15" fillId="0" borderId="7" xfId="142" applyNumberFormat="1" applyFont="1" applyFill="1" applyBorder="1" applyAlignment="1">
      <alignment horizontal="center" vertical="center"/>
    </xf>
    <xf numFmtId="4" fontId="15" fillId="0" borderId="7" xfId="142" applyNumberFormat="1" applyFont="1" applyFill="1" applyBorder="1" applyAlignment="1">
      <alignment horizontal="center" vertical="center"/>
    </xf>
    <xf numFmtId="3" fontId="12" fillId="0" borderId="7" xfId="139" applyNumberFormat="1" applyFont="1" applyFill="1" applyBorder="1" applyAlignment="1">
      <alignment horizontal="center" vertical="center"/>
    </xf>
    <xf numFmtId="3" fontId="12" fillId="0" borderId="7" xfId="142" applyNumberFormat="1" applyFont="1" applyFill="1" applyBorder="1" applyAlignment="1">
      <alignment horizontal="center" vertical="center"/>
    </xf>
    <xf numFmtId="3" fontId="6" fillId="0" borderId="7" xfId="108" applyNumberFormat="1" applyFont="1" applyFill="1" applyBorder="1" applyAlignment="1">
      <alignment horizontal="center" vertical="center"/>
    </xf>
    <xf numFmtId="3" fontId="6" fillId="0" borderId="7" xfId="139" applyNumberFormat="1" applyFont="1" applyFill="1" applyBorder="1" applyAlignment="1">
      <alignment horizontal="center" vertical="center"/>
    </xf>
    <xf numFmtId="3" fontId="61" fillId="0" borderId="7" xfId="139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179" fontId="57" fillId="0" borderId="0" xfId="136" applyFont="1" applyBorder="1" applyAlignment="1">
      <alignment horizontal="left" vertical="center" wrapText="1"/>
    </xf>
    <xf numFmtId="0" fontId="12" fillId="0" borderId="7" xfId="115" applyFont="1" applyFill="1" applyBorder="1" applyAlignment="1">
      <alignment horizontal="center" vertical="center" wrapText="1"/>
    </xf>
    <xf numFmtId="3" fontId="12" fillId="0" borderId="7" xfId="142" applyNumberFormat="1" applyFont="1" applyFill="1" applyBorder="1" applyAlignment="1">
      <alignment horizontal="center" vertical="center" wrapText="1"/>
    </xf>
    <xf numFmtId="0" fontId="12" fillId="0" borderId="7" xfId="115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20" xfId="0" applyFont="1" applyBorder="1" applyAlignment="1"/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2" xfId="0" applyFont="1" applyBorder="1" applyAlignment="1"/>
    <xf numFmtId="0" fontId="6" fillId="0" borderId="24" xfId="0" applyFont="1" applyBorder="1" applyAlignment="1"/>
    <xf numFmtId="0" fontId="6" fillId="0" borderId="25" xfId="0" applyFont="1" applyBorder="1" applyAlignment="1"/>
    <xf numFmtId="200" fontId="6" fillId="0" borderId="12" xfId="0" applyNumberFormat="1" applyFont="1" applyFill="1" applyBorder="1" applyAlignment="1">
      <alignment horizontal="center"/>
    </xf>
    <xf numFmtId="200" fontId="6" fillId="0" borderId="24" xfId="0" applyNumberFormat="1" applyFont="1" applyFill="1" applyBorder="1" applyAlignment="1">
      <alignment horizontal="center"/>
    </xf>
    <xf numFmtId="200" fontId="6" fillId="0" borderId="25" xfId="0" applyNumberFormat="1" applyFont="1" applyFill="1" applyBorder="1" applyAlignment="1">
      <alignment horizontal="center"/>
    </xf>
    <xf numFmtId="200" fontId="6" fillId="0" borderId="15" xfId="0" applyNumberFormat="1" applyFont="1" applyFill="1" applyBorder="1" applyAlignment="1">
      <alignment horizontal="center" vertical="center"/>
    </xf>
    <xf numFmtId="200" fontId="6" fillId="0" borderId="14" xfId="0" applyNumberFormat="1" applyFont="1" applyFill="1" applyBorder="1" applyAlignment="1">
      <alignment horizontal="center" vertical="center"/>
    </xf>
    <xf numFmtId="200" fontId="6" fillId="0" borderId="16" xfId="0" applyNumberFormat="1" applyFont="1" applyFill="1" applyBorder="1" applyAlignment="1">
      <alignment horizontal="center" vertical="center"/>
    </xf>
    <xf numFmtId="200" fontId="6" fillId="0" borderId="17" xfId="0" applyNumberFormat="1" applyFont="1" applyFill="1" applyBorder="1" applyAlignment="1">
      <alignment horizontal="center" vertical="center"/>
    </xf>
    <xf numFmtId="200" fontId="6" fillId="0" borderId="0" xfId="0" applyNumberFormat="1" applyFont="1" applyFill="1" applyBorder="1" applyAlignment="1">
      <alignment horizontal="center" vertical="center"/>
    </xf>
    <xf numFmtId="200" fontId="6" fillId="0" borderId="8" xfId="0" applyNumberFormat="1" applyFont="1" applyFill="1" applyBorder="1" applyAlignment="1">
      <alignment horizontal="center" vertical="center"/>
    </xf>
    <xf numFmtId="200" fontId="6" fillId="0" borderId="19" xfId="0" applyNumberFormat="1" applyFont="1" applyFill="1" applyBorder="1" applyAlignment="1">
      <alignment horizontal="center" vertical="center"/>
    </xf>
    <xf numFmtId="200" fontId="6" fillId="0" borderId="18" xfId="0" applyNumberFormat="1" applyFont="1" applyFill="1" applyBorder="1" applyAlignment="1">
      <alignment horizontal="center" vertical="center"/>
    </xf>
    <xf numFmtId="200" fontId="6" fillId="0" borderId="2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0" fontId="6" fillId="0" borderId="21" xfId="0" applyFont="1" applyBorder="1" applyAlignment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2" fillId="26" borderId="7" xfId="0" applyNumberFormat="1" applyFont="1" applyFill="1" applyBorder="1" applyAlignment="1">
      <alignment horizontal="left"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/>
    <xf numFmtId="4" fontId="6" fillId="0" borderId="15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/>
    </xf>
    <xf numFmtId="0" fontId="6" fillId="0" borderId="22" xfId="0" applyFont="1" applyBorder="1" applyAlignment="1"/>
    <xf numFmtId="49" fontId="6" fillId="26" borderId="7" xfId="0" applyNumberFormat="1" applyFont="1" applyFill="1" applyBorder="1" applyAlignment="1">
      <alignment horizontal="center"/>
    </xf>
    <xf numFmtId="0" fontId="6" fillId="26" borderId="7" xfId="0" applyFont="1" applyFill="1" applyBorder="1" applyAlignment="1"/>
    <xf numFmtId="0" fontId="6" fillId="26" borderId="7" xfId="0" applyFont="1" applyFill="1" applyBorder="1" applyAlignment="1">
      <alignment horizontal="center"/>
    </xf>
    <xf numFmtId="0" fontId="6" fillId="26" borderId="22" xfId="0" applyFont="1" applyFill="1" applyBorder="1" applyAlignment="1"/>
    <xf numFmtId="0" fontId="6" fillId="0" borderId="7" xfId="0" applyFont="1" applyBorder="1" applyAlignment="1">
      <alignment horizontal="center"/>
    </xf>
    <xf numFmtId="0" fontId="6" fillId="26" borderId="15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6" borderId="21" xfId="0" applyFont="1" applyFill="1" applyBorder="1" applyAlignment="1"/>
    <xf numFmtId="49" fontId="2" fillId="26" borderId="15" xfId="0" applyNumberFormat="1" applyFont="1" applyFill="1" applyBorder="1" applyAlignment="1">
      <alignment horizontal="left" vertical="center"/>
    </xf>
    <xf numFmtId="49" fontId="2" fillId="26" borderId="14" xfId="0" applyNumberFormat="1" applyFont="1" applyFill="1" applyBorder="1" applyAlignment="1">
      <alignment horizontal="left" vertical="center"/>
    </xf>
    <xf numFmtId="49" fontId="2" fillId="26" borderId="16" xfId="0" applyNumberFormat="1" applyFont="1" applyFill="1" applyBorder="1" applyAlignment="1">
      <alignment horizontal="left" vertical="center"/>
    </xf>
    <xf numFmtId="49" fontId="2" fillId="26" borderId="19" xfId="0" applyNumberFormat="1" applyFont="1" applyFill="1" applyBorder="1" applyAlignment="1">
      <alignment horizontal="left" vertical="center"/>
    </xf>
    <xf numFmtId="49" fontId="2" fillId="26" borderId="18" xfId="0" applyNumberFormat="1" applyFont="1" applyFill="1" applyBorder="1" applyAlignment="1">
      <alignment horizontal="left" vertical="center"/>
    </xf>
    <xf numFmtId="49" fontId="2" fillId="26" borderId="20" xfId="0" applyNumberFormat="1" applyFont="1" applyFill="1" applyBorder="1" applyAlignment="1">
      <alignment horizontal="left" vertical="center"/>
    </xf>
    <xf numFmtId="49" fontId="6" fillId="26" borderId="15" xfId="0" applyNumberFormat="1" applyFont="1" applyFill="1" applyBorder="1" applyAlignment="1">
      <alignment horizontal="center" vertical="center"/>
    </xf>
    <xf numFmtId="49" fontId="6" fillId="26" borderId="14" xfId="0" applyNumberFormat="1" applyFont="1" applyFill="1" applyBorder="1" applyAlignment="1">
      <alignment horizontal="center" vertical="center"/>
    </xf>
    <xf numFmtId="49" fontId="6" fillId="26" borderId="16" xfId="0" applyNumberFormat="1" applyFont="1" applyFill="1" applyBorder="1" applyAlignment="1">
      <alignment horizontal="center" vertical="center"/>
    </xf>
    <xf numFmtId="49" fontId="6" fillId="26" borderId="19" xfId="0" applyNumberFormat="1" applyFont="1" applyFill="1" applyBorder="1" applyAlignment="1">
      <alignment horizontal="center" vertical="center"/>
    </xf>
    <xf numFmtId="49" fontId="6" fillId="26" borderId="18" xfId="0" applyNumberFormat="1" applyFont="1" applyFill="1" applyBorder="1" applyAlignment="1">
      <alignment horizontal="center" vertical="center"/>
    </xf>
    <xf numFmtId="49" fontId="6" fillId="26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/>
    <xf numFmtId="49" fontId="6" fillId="0" borderId="7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left" wrapText="1"/>
    </xf>
    <xf numFmtId="3" fontId="60" fillId="0" borderId="15" xfId="0" applyNumberFormat="1" applyFont="1" applyBorder="1" applyAlignment="1">
      <alignment horizontal="left" vertical="center"/>
    </xf>
    <xf numFmtId="0" fontId="60" fillId="0" borderId="14" xfId="0" applyNumberFormat="1" applyFont="1" applyBorder="1" applyAlignment="1">
      <alignment horizontal="left" vertical="center"/>
    </xf>
    <xf numFmtId="0" fontId="60" fillId="0" borderId="16" xfId="0" applyNumberFormat="1" applyFont="1" applyBorder="1" applyAlignment="1">
      <alignment horizontal="left" vertical="center"/>
    </xf>
    <xf numFmtId="0" fontId="60" fillId="0" borderId="19" xfId="0" applyNumberFormat="1" applyFont="1" applyBorder="1" applyAlignment="1">
      <alignment horizontal="left" vertical="center"/>
    </xf>
    <xf numFmtId="0" fontId="60" fillId="0" borderId="18" xfId="0" applyNumberFormat="1" applyFont="1" applyBorder="1" applyAlignment="1">
      <alignment horizontal="left" vertical="center"/>
    </xf>
    <xf numFmtId="0" fontId="60" fillId="0" borderId="20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7" fillId="0" borderId="8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8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19" xfId="0" applyFont="1" applyBorder="1" applyAlignment="1">
      <alignment horizontal="left"/>
    </xf>
    <xf numFmtId="0" fontId="57" fillId="0" borderId="18" xfId="0" applyFont="1" applyBorder="1" applyAlignment="1">
      <alignment horizontal="left"/>
    </xf>
    <xf numFmtId="0" fontId="57" fillId="0" borderId="20" xfId="0" applyFont="1" applyBorder="1" applyAlignment="1">
      <alignment horizontal="left"/>
    </xf>
    <xf numFmtId="49" fontId="2" fillId="0" borderId="15" xfId="0" applyNumberFormat="1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49" fontId="2" fillId="0" borderId="12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200" fontId="56" fillId="0" borderId="15" xfId="0" applyNumberFormat="1" applyFont="1" applyFill="1" applyBorder="1" applyAlignment="1">
      <alignment horizontal="center" vertical="center"/>
    </xf>
    <xf numFmtId="200" fontId="56" fillId="0" borderId="14" xfId="0" applyNumberFormat="1" applyFont="1" applyFill="1" applyBorder="1" applyAlignment="1">
      <alignment horizontal="center" vertical="center"/>
    </xf>
    <xf numFmtId="200" fontId="56" fillId="0" borderId="16" xfId="0" applyNumberFormat="1" applyFont="1" applyFill="1" applyBorder="1" applyAlignment="1">
      <alignment horizontal="center" vertical="center"/>
    </xf>
    <xf numFmtId="200" fontId="56" fillId="0" borderId="19" xfId="0" applyNumberFormat="1" applyFont="1" applyFill="1" applyBorder="1" applyAlignment="1">
      <alignment horizontal="center" vertical="center"/>
    </xf>
    <xf numFmtId="200" fontId="56" fillId="0" borderId="18" xfId="0" applyNumberFormat="1" applyFont="1" applyFill="1" applyBorder="1" applyAlignment="1">
      <alignment horizontal="center" vertical="center"/>
    </xf>
    <xf numFmtId="200" fontId="56" fillId="0" borderId="2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200" fontId="6" fillId="0" borderId="12" xfId="0" applyNumberFormat="1" applyFont="1" applyFill="1" applyBorder="1" applyAlignment="1">
      <alignment horizontal="center" vertical="center"/>
    </xf>
    <xf numFmtId="200" fontId="6" fillId="0" borderId="24" xfId="0" applyNumberFormat="1" applyFont="1" applyFill="1" applyBorder="1" applyAlignment="1">
      <alignment horizontal="center" vertical="center"/>
    </xf>
    <xf numFmtId="200" fontId="6" fillId="0" borderId="25" xfId="0" applyNumberFormat="1" applyFont="1" applyFill="1" applyBorder="1" applyAlignment="1">
      <alignment horizontal="center" vertical="center"/>
    </xf>
    <xf numFmtId="3" fontId="56" fillId="0" borderId="15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56" fillId="0" borderId="14" xfId="0" applyNumberFormat="1" applyFont="1" applyFill="1" applyBorder="1" applyAlignment="1">
      <alignment horizontal="center" vertical="center"/>
    </xf>
    <xf numFmtId="3" fontId="56" fillId="0" borderId="16" xfId="0" applyNumberFormat="1" applyFont="1" applyFill="1" applyBorder="1" applyAlignment="1">
      <alignment horizontal="center" vertical="center"/>
    </xf>
    <xf numFmtId="3" fontId="56" fillId="0" borderId="19" xfId="0" applyNumberFormat="1" applyFont="1" applyFill="1" applyBorder="1" applyAlignment="1">
      <alignment horizontal="center" vertical="center"/>
    </xf>
    <xf numFmtId="3" fontId="56" fillId="0" borderId="18" xfId="0" applyNumberFormat="1" applyFont="1" applyFill="1" applyBorder="1" applyAlignment="1">
      <alignment horizontal="center" vertical="center"/>
    </xf>
    <xf numFmtId="3" fontId="56" fillId="0" borderId="20" xfId="0" applyNumberFormat="1" applyFont="1" applyFill="1" applyBorder="1" applyAlignment="1">
      <alignment horizontal="center" vertical="center"/>
    </xf>
    <xf numFmtId="0" fontId="6" fillId="26" borderId="23" xfId="0" applyFont="1" applyFill="1" applyBorder="1" applyAlignment="1"/>
    <xf numFmtId="0" fontId="6" fillId="26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9" fontId="2" fillId="26" borderId="23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179" fontId="2" fillId="0" borderId="15" xfId="136" applyFont="1" applyBorder="1" applyAlignment="1">
      <alignment horizontal="left" vertical="center"/>
    </xf>
    <xf numFmtId="179" fontId="2" fillId="0" borderId="14" xfId="136" applyFont="1" applyBorder="1" applyAlignment="1">
      <alignment horizontal="left" vertical="center"/>
    </xf>
    <xf numFmtId="179" fontId="2" fillId="0" borderId="16" xfId="136" applyFont="1" applyBorder="1" applyAlignment="1">
      <alignment horizontal="left" vertical="center"/>
    </xf>
    <xf numFmtId="179" fontId="2" fillId="0" borderId="19" xfId="136" applyFont="1" applyBorder="1" applyAlignment="1">
      <alignment horizontal="left" vertical="center"/>
    </xf>
    <xf numFmtId="179" fontId="2" fillId="0" borderId="18" xfId="136" applyFont="1" applyBorder="1" applyAlignment="1">
      <alignment horizontal="left" vertical="center"/>
    </xf>
    <xf numFmtId="179" fontId="2" fillId="0" borderId="20" xfId="136" applyFont="1" applyBorder="1" applyAlignment="1">
      <alignment horizontal="left" vertical="center"/>
    </xf>
    <xf numFmtId="0" fontId="6" fillId="0" borderId="21" xfId="0" applyFont="1" applyFill="1" applyBorder="1" applyAlignment="1"/>
    <xf numFmtId="49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00" fontId="6" fillId="0" borderId="7" xfId="0" applyNumberFormat="1" applyFont="1" applyFill="1" applyBorder="1" applyAlignment="1">
      <alignment horizontal="center" vertical="center"/>
    </xf>
    <xf numFmtId="10" fontId="2" fillId="0" borderId="15" xfId="0" applyNumberFormat="1" applyFont="1" applyFill="1" applyBorder="1" applyAlignment="1">
      <alignment horizontal="left" vertical="center"/>
    </xf>
    <xf numFmtId="10" fontId="2" fillId="0" borderId="14" xfId="0" applyNumberFormat="1" applyFont="1" applyFill="1" applyBorder="1" applyAlignment="1">
      <alignment horizontal="left" vertical="center"/>
    </xf>
    <xf numFmtId="10" fontId="2" fillId="0" borderId="16" xfId="0" applyNumberFormat="1" applyFont="1" applyFill="1" applyBorder="1" applyAlignment="1">
      <alignment horizontal="left" vertical="center"/>
    </xf>
    <xf numFmtId="10" fontId="2" fillId="0" borderId="19" xfId="0" applyNumberFormat="1" applyFont="1" applyFill="1" applyBorder="1" applyAlignment="1">
      <alignment horizontal="left" vertical="center"/>
    </xf>
    <xf numFmtId="10" fontId="2" fillId="0" borderId="18" xfId="0" applyNumberFormat="1" applyFont="1" applyFill="1" applyBorder="1" applyAlignment="1">
      <alignment horizontal="left" vertical="center"/>
    </xf>
    <xf numFmtId="10" fontId="2" fillId="0" borderId="20" xfId="0" applyNumberFormat="1" applyFont="1" applyFill="1" applyBorder="1" applyAlignment="1">
      <alignment horizontal="left" vertical="center"/>
    </xf>
    <xf numFmtId="49" fontId="6" fillId="26" borderId="23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/>
    <xf numFmtId="200" fontId="56" fillId="0" borderId="17" xfId="0" applyNumberFormat="1" applyFont="1" applyFill="1" applyBorder="1" applyAlignment="1">
      <alignment horizontal="center" vertical="center"/>
    </xf>
    <xf numFmtId="200" fontId="56" fillId="0" borderId="0" xfId="0" applyNumberFormat="1" applyFont="1" applyFill="1" applyBorder="1" applyAlignment="1">
      <alignment horizontal="center" vertical="center"/>
    </xf>
    <xf numFmtId="200" fontId="56" fillId="0" borderId="8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15" xfId="0" applyFont="1" applyBorder="1" applyAlignment="1"/>
    <xf numFmtId="0" fontId="6" fillId="0" borderId="14" xfId="0" applyFont="1" applyBorder="1" applyAlignment="1"/>
    <xf numFmtId="0" fontId="6" fillId="0" borderId="16" xfId="0" applyFont="1" applyBorder="1" applyAlignment="1"/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8" xfId="0" applyFont="1" applyBorder="1" applyAlignment="1"/>
    <xf numFmtId="0" fontId="6" fillId="0" borderId="7" xfId="0" applyFont="1" applyBorder="1" applyAlignment="1">
      <alignment vertical="center"/>
    </xf>
    <xf numFmtId="3" fontId="62" fillId="0" borderId="12" xfId="0" applyNumberFormat="1" applyFont="1" applyFill="1" applyBorder="1" applyAlignment="1">
      <alignment horizontal="center" vertical="center"/>
    </xf>
    <xf numFmtId="3" fontId="62" fillId="0" borderId="24" xfId="0" applyNumberFormat="1" applyFont="1" applyFill="1" applyBorder="1" applyAlignment="1">
      <alignment horizontal="center" vertical="center"/>
    </xf>
    <xf numFmtId="3" fontId="62" fillId="0" borderId="25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1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200" fontId="6" fillId="0" borderId="12" xfId="0" applyNumberFormat="1" applyFont="1" applyFill="1" applyBorder="1" applyAlignment="1">
      <alignment horizontal="right"/>
    </xf>
    <xf numFmtId="200" fontId="6" fillId="0" borderId="24" xfId="0" applyNumberFormat="1" applyFont="1" applyFill="1" applyBorder="1" applyAlignment="1">
      <alignment horizontal="right"/>
    </xf>
    <xf numFmtId="200" fontId="6" fillId="0" borderId="25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/>
    </xf>
    <xf numFmtId="2" fontId="2" fillId="0" borderId="16" xfId="0" applyNumberFormat="1" applyFont="1" applyBorder="1" applyAlignment="1">
      <alignment horizontal="left" vertical="center"/>
    </xf>
    <xf numFmtId="2" fontId="2" fillId="0" borderId="19" xfId="0" applyNumberFormat="1" applyFont="1" applyBorder="1" applyAlignment="1">
      <alignment horizontal="left" vertical="center"/>
    </xf>
    <xf numFmtId="2" fontId="2" fillId="0" borderId="18" xfId="0" applyNumberFormat="1" applyFont="1" applyBorder="1" applyAlignment="1">
      <alignment horizontal="left" vertical="center"/>
    </xf>
    <xf numFmtId="2" fontId="2" fillId="0" borderId="20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3" fontId="12" fillId="0" borderId="21" xfId="142" applyNumberFormat="1" applyFont="1" applyFill="1" applyBorder="1" applyAlignment="1">
      <alignment horizontal="center" vertical="center" wrapText="1"/>
    </xf>
    <xf numFmtId="3" fontId="12" fillId="0" borderId="22" xfId="142" applyNumberFormat="1" applyFont="1" applyFill="1" applyBorder="1" applyAlignment="1">
      <alignment horizontal="center" vertical="center" wrapText="1"/>
    </xf>
    <xf numFmtId="0" fontId="15" fillId="0" borderId="26" xfId="106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5" fillId="0" borderId="28" xfId="105" applyFont="1" applyBorder="1" applyAlignment="1">
      <alignment horizontal="center" vertical="center" wrapText="1"/>
    </xf>
    <xf numFmtId="0" fontId="15" fillId="0" borderId="9" xfId="106" applyFont="1" applyBorder="1">
      <alignment horizontal="center" vertical="center" wrapText="1"/>
    </xf>
    <xf numFmtId="0" fontId="15" fillId="0" borderId="10" xfId="106" applyFont="1" applyBorder="1">
      <alignment horizontal="center" vertical="center" wrapText="1"/>
    </xf>
    <xf numFmtId="0" fontId="15" fillId="0" borderId="29" xfId="106" applyFont="1" applyBorder="1">
      <alignment horizontal="center" vertical="center" wrapText="1"/>
    </xf>
    <xf numFmtId="0" fontId="15" fillId="0" borderId="23" xfId="106" applyFont="1" applyBorder="1" applyAlignment="1">
      <alignment horizontal="center" vertical="center" wrapText="1"/>
    </xf>
    <xf numFmtId="0" fontId="15" fillId="0" borderId="27" xfId="106" applyFont="1" applyBorder="1" applyAlignment="1">
      <alignment horizontal="center" vertical="center" wrapText="1"/>
    </xf>
    <xf numFmtId="0" fontId="15" fillId="0" borderId="30" xfId="106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</cellXfs>
  <cellStyles count="148">
    <cellStyle name="%" xfId="1"/>
    <cellStyle name="%_Inputs" xfId="2"/>
    <cellStyle name="%_Inputs (const)" xfId="3"/>
    <cellStyle name="%_Inputs Co" xfId="4"/>
    <cellStyle name="_Model_RAB_MRSK_svod" xfId="5"/>
    <cellStyle name="_Волгоград" xfId="6"/>
    <cellStyle name="_выручка по присоединениям2" xfId="7"/>
    <cellStyle name="_Исходные данные для модели" xfId="8"/>
    <cellStyle name="_Кап.вложения - табл 6.2.5" xfId="9"/>
    <cellStyle name="_Конечный вариант КАП ВЛОЖ на ПРИС по 4 филиалам (741 829 из 11 000 руб) без 1 и 2 кв и впу 14_06 на общую 2 772 млрд" xfId="10"/>
    <cellStyle name="_Кубань НВВ (2)" xfId="11"/>
    <cellStyle name="_Лист4" xfId="12"/>
    <cellStyle name="_Модель_RAB (формат 08032009)" xfId="13"/>
    <cellStyle name="_Омск" xfId="14"/>
    <cellStyle name="_Передача 2005_отпр в РЭК_сентябрь2005" xfId="15"/>
    <cellStyle name="_Предожение _ДБП_2009 г ( согласованные БП)  (2)" xfId="16"/>
    <cellStyle name="_Приложение МТС-3-КС" xfId="17"/>
    <cellStyle name="_Приложение-МТС--2-1" xfId="18"/>
    <cellStyle name="_Расчет RAB_22072008" xfId="19"/>
    <cellStyle name="_Расчет RAB_Лен и МОЭСК_с 2010 года_14.04.2009_со сглаж_version 3.0_без ФСК" xfId="20"/>
    <cellStyle name="_Свод по ИПР (2)" xfId="21"/>
    <cellStyle name="_таблицы для расчетов28-04-08_2006-2009_прибыль корр_по ИА" xfId="22"/>
    <cellStyle name="_таблицы для расчетов28-04-08_2006-2009с ИА" xfId="23"/>
    <cellStyle name="_Форма 6  РТК.xls(отчет по Адр пр. ЛО)" xfId="24"/>
    <cellStyle name="_Формат разбивки по МРСК_РСК" xfId="25"/>
    <cellStyle name="_Формат_Сводный для согласования" xfId="26"/>
    <cellStyle name="”ќђќ‘ћ‚›‰" xfId="27"/>
    <cellStyle name="”љ‘ђћ‚ђќќ›‰" xfId="28"/>
    <cellStyle name="„…ќ…†ќ›‰" xfId="29"/>
    <cellStyle name="‡ђѓћ‹ћ‚ћљ1" xfId="30"/>
    <cellStyle name="‡ђѓћ‹ћ‚ћљ2" xfId="31"/>
    <cellStyle name="’ћѓћ‚›‰" xfId="32"/>
    <cellStyle name="Ăčďĺđńńűëęŕ" xfId="33"/>
    <cellStyle name="Áĺççŕůčňíűé" xfId="34"/>
    <cellStyle name="Äĺíĺćíűé [0]_(ňŕá 3č)" xfId="35"/>
    <cellStyle name="Äĺíĺćíűé_(ňŕá 3č)" xfId="36"/>
    <cellStyle name="Comma [0]_laroux" xfId="37"/>
    <cellStyle name="Comma_laroux" xfId="38"/>
    <cellStyle name="Comma0" xfId="39"/>
    <cellStyle name="Çŕůčňíűé" xfId="40"/>
    <cellStyle name="Currency [0]" xfId="41"/>
    <cellStyle name="Currency_laroux" xfId="42"/>
    <cellStyle name="Currency0" xfId="43"/>
    <cellStyle name="Date" xfId="44"/>
    <cellStyle name="Dates" xfId="45"/>
    <cellStyle name="E-mail" xfId="46"/>
    <cellStyle name="Euro" xfId="47"/>
    <cellStyle name="Fixed" xfId="48"/>
    <cellStyle name="Heading" xfId="49"/>
    <cellStyle name="Heading 1" xfId="50"/>
    <cellStyle name="Heading 2" xfId="51"/>
    <cellStyle name="Heading2" xfId="52"/>
    <cellStyle name="Îáű÷íűé__FES" xfId="53"/>
    <cellStyle name="Îňęđűâŕâřŕ˙ń˙ ăčďĺđńńűëęŕ" xfId="54"/>
    <cellStyle name="Inputs" xfId="55"/>
    <cellStyle name="Inputs (const)" xfId="56"/>
    <cellStyle name="Inputs Co" xfId="57"/>
    <cellStyle name="Normal_38" xfId="58"/>
    <cellStyle name="Normal1" xfId="59"/>
    <cellStyle name="Ôčíŕíńîâűé [0]_(ňŕá 3č)" xfId="60"/>
    <cellStyle name="Ôčíŕíńîâűé_(ňŕá 3č)" xfId="61"/>
    <cellStyle name="Price_Body" xfId="62"/>
    <cellStyle name="SAPBEXaggData" xfId="63"/>
    <cellStyle name="SAPBEXaggDataEmph" xfId="64"/>
    <cellStyle name="SAPBEXaggItem" xfId="65"/>
    <cellStyle name="SAPBEXaggItemX" xfId="66"/>
    <cellStyle name="SAPBEXchaText" xfId="67"/>
    <cellStyle name="SAPBEXexcBad7" xfId="68"/>
    <cellStyle name="SAPBEXexcBad8" xfId="69"/>
    <cellStyle name="SAPBEXexcBad9" xfId="70"/>
    <cellStyle name="SAPBEXexcCritical4" xfId="71"/>
    <cellStyle name="SAPBEXexcCritical5" xfId="72"/>
    <cellStyle name="SAPBEXexcCritical6" xfId="73"/>
    <cellStyle name="SAPBEXexcGood1" xfId="74"/>
    <cellStyle name="SAPBEXexcGood2" xfId="75"/>
    <cellStyle name="SAPBEXexcGood3" xfId="76"/>
    <cellStyle name="SAPBEXfilterDrill" xfId="77"/>
    <cellStyle name="SAPBEXfilterItem" xfId="78"/>
    <cellStyle name="SAPBEXfilterText" xfId="79"/>
    <cellStyle name="SAPBEXformats" xfId="80"/>
    <cellStyle name="SAPBEXheaderItem" xfId="81"/>
    <cellStyle name="SAPBEXheaderText" xfId="82"/>
    <cellStyle name="SAPBEXHLevel0" xfId="83"/>
    <cellStyle name="SAPBEXHLevel0X" xfId="84"/>
    <cellStyle name="SAPBEXHLevel1" xfId="85"/>
    <cellStyle name="SAPBEXHLevel1X" xfId="86"/>
    <cellStyle name="SAPBEXHLevel2" xfId="87"/>
    <cellStyle name="SAPBEXHLevel2X" xfId="88"/>
    <cellStyle name="SAPBEXHLevel3" xfId="89"/>
    <cellStyle name="SAPBEXHLevel3X" xfId="90"/>
    <cellStyle name="SAPBEXinputData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able Heading" xfId="102"/>
    <cellStyle name="Total" xfId="103"/>
    <cellStyle name="Беззащитный" xfId="104"/>
    <cellStyle name="Заголовок" xfId="105"/>
    <cellStyle name="ЗаголовокСтолбца" xfId="106"/>
    <cellStyle name="Защитный" xfId="107"/>
    <cellStyle name="Значение" xfId="108"/>
    <cellStyle name="Зоголовок" xfId="109"/>
    <cellStyle name="Итого" xfId="110"/>
    <cellStyle name="Мой заголовок" xfId="111"/>
    <cellStyle name="Мой заголовок листа" xfId="112"/>
    <cellStyle name="Мои наименования показателей" xfId="113"/>
    <cellStyle name="Обычный" xfId="0" builtinId="0"/>
    <cellStyle name="Обычный 10 6" xfId="114"/>
    <cellStyle name="Обычный 2" xfId="115"/>
    <cellStyle name="Обычный 2 2" xfId="116"/>
    <cellStyle name="Обычный 2_Свод РТ, ИТК" xfId="117"/>
    <cellStyle name="Обычный 3" xfId="118"/>
    <cellStyle name="Обычный 4" xfId="119"/>
    <cellStyle name="Обычный 4 2" xfId="120"/>
    <cellStyle name="Обычный 4_Исходные данные для модели" xfId="121"/>
    <cellStyle name="Обычный 5" xfId="122"/>
    <cellStyle name="Обычный 6" xfId="123"/>
    <cellStyle name="По центру с переносом" xfId="124"/>
    <cellStyle name="По ширине с переносом" xfId="125"/>
    <cellStyle name="Поле ввода" xfId="126"/>
    <cellStyle name="Процентный" xfId="127" builtinId="5"/>
    <cellStyle name="Процентный 2" xfId="128"/>
    <cellStyle name="Процентный 2 2" xfId="129"/>
    <cellStyle name="Процентный 3" xfId="130"/>
    <cellStyle name="Стиль 1" xfId="131"/>
    <cellStyle name="ТЕКСТ" xfId="132"/>
    <cellStyle name="Текстовый" xfId="133"/>
    <cellStyle name="Тысячи [0]_22гк" xfId="134"/>
    <cellStyle name="Тысячи_22гк" xfId="135"/>
    <cellStyle name="Финансовый" xfId="136" builtinId="3"/>
    <cellStyle name="Финансовый 2" xfId="137"/>
    <cellStyle name="Финансовый 3" xfId="138"/>
    <cellStyle name="Формула" xfId="139"/>
    <cellStyle name="Формула 2" xfId="140"/>
    <cellStyle name="Формула_A РТ 2009 Рязаньэнерго" xfId="141"/>
    <cellStyle name="Формула_GRES.2007.5" xfId="142"/>
    <cellStyle name="ФормулаВБ" xfId="143"/>
    <cellStyle name="ФормулаНаКонтроль" xfId="144"/>
    <cellStyle name="Цифры по центру с десятыми" xfId="145"/>
    <cellStyle name="Џђћ–…ќ’ќ›‰" xfId="146"/>
    <cellStyle name="Шапка таблицы" xfId="1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\&#1056;&#1072;&#1089;&#1095;&#1077;&#1090;%20&#1090;&#1072;&#1088;&#1080;&#1092;&#1086;&#1074;%20&#1085;&#1072;%202003%20&#1075;\WINDOWS\Temporary%20Internet%20Files\Content.IE5\Z8CDCF3W\C&#1077;&#1090;_&#1041;&#1055;_002_02_(15_33)_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lgogradenergo.ru\userdocuments$\Documents%20and%20Settings\grebennikovrv\&#1052;&#1086;&#1080;%20&#1076;&#1086;&#1082;&#1091;&#1084;&#1077;&#1085;&#1090;&#1099;\&#1041;&#1072;&#1083;&#1072;&#1085;&#1089;&#1099;\&#1041;&#1072;&#1083;&#1072;&#1085;&#1089;&#1099;%20&#1101;&#1083;.%20&#1101;&#1085;%20&#1080;%20&#1084;&#1086;&#1097;&#1085;&#1086;&#1089;&#1090;&#1080;%20&#1085;&#1072;%202007%20&#1075;&#1086;&#1076;\&#1050;&#1086;&#1088;&#1088;.%20&#1073;&#1072;&#1083;&#1072;&#1085;&#1089;%2023.04.2007\&#1074;&#1099;&#1087;%20&#1076;&#1086;&#109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ebennikovrv/&#1052;&#1086;&#1080;%20&#1076;&#1086;&#1082;&#1091;&#1084;&#1077;&#1085;&#1090;&#1099;/&#1041;&#1072;&#1083;&#1072;&#1085;&#1089;&#1099;/&#1041;&#1072;&#1083;&#1072;&#1085;&#1089;&#1099;%20&#1101;&#1083;.%20&#1101;&#1085;%20&#1080;%20&#1084;&#1086;&#1097;&#1085;&#1086;&#1089;&#1090;&#1080;%20&#1085;&#1072;%202007%20&#1075;&#1086;&#1076;/&#1050;&#1086;&#1088;&#1088;.%20&#1073;&#1072;&#1083;&#1072;&#1085;&#1089;%2023.04.2007/&#1074;&#1099;&#1087;%20&#1076;&#1086;&#109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krashova_en/Local%20Settings/Temporary%20Internet%20Files/Content.IE5/MFY38D0X/Documents%20and%20Settings/vgrishanov/&#1056;&#1072;&#1073;&#1086;&#1095;&#1080;&#1081;%20&#1089;&#1090;&#1086;&#1083;/proverk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WINDOWS\TEMP\&#1058;&#1072;&#1088;&#1080;&#1092;&#1099;%20&#1057;&#1055;%20&#1057;&#1044;&#1058;&#1059;\&#1087;&#1088;&#1080;&#1083;&#1086;&#1078;&#1077;&#1085;&#1080;&#1077;%20&#1082;%20&#1088;&#1072;&#1073;&#1086;&#1095;&#1077;&#1081;%20&#1085;&#1086;&#1084;&#1077;&#1085;&#1082;&#1083;&#1072;&#1090;&#1091;&#1088;&#107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&#1059;&#1051;&#1048;&#1056;&#1054;&#1042;&#1040;&#1053;&#1048;&#1045;_&#1087;&#1077;&#1088;&#1077;&#1076;&#1072;&#1095;&#1072;_&#1087;&#1086;&#1089;&#1090;&#1072;&#1074;&#1082;&#1072;/2009&#1075;/&#1086;&#1090;&#1074;&#1077;&#1090;_&#1085;&#1072;_&#1079;&#1072;&#1087;&#1088;&#1086;&#1089;_&#1060;&#1057;&#1058;/OREP.SZPR.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makovans/Local%20Settings/Temporary%20Internet%20Files/OLK1CD/&#1057;&#1042;&#1054;&#1044;_6,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lgogradenergo.ru\userdocuments$\Documents%20and%20Settings\PivenIN\Local%20Settings\Temporary%20Internet%20Files\OLK1A\TSET%20NET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ivenIN/Local%20Settings/Temporary%20Internet%20Files/OLK1A/TSET%20NET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krashova_en/Local%20Settings/Temporary%20Internet%20Files/Content.IE5/MFY38D0X/Documents%20and%20Settings/vgrishanov/&#1056;&#1072;&#1073;&#1086;&#1095;&#1080;&#1081;%20&#1089;&#1090;&#1086;&#1083;/&#1055;&#1083;&#1072;&#1085;%20&#1085;&#1072;%202008-2010(13.7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4;&#1072;&#1073;&#1083;&#1086;&#1085;%20%20&#1060;&#1057;&#1058;%20&#1087;&#1086;%20&#1090;&#1072;&#1088;&#1080;&#1092;&#1072;&#1084;%20(&#1075;&#1077;&#1085;&#1077;&#1088;&#1072;&#1094;&#1080;&#1103;)/GR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lgogradenergo.ru\userdocuments$\Documents%20and%20Settings\PivenIN\&#1052;&#1086;&#1080;%20&#1076;&#1086;&#1082;&#1091;&#1084;&#1077;&#1085;&#1090;&#1099;\Piven\&#1052;&#1086;&#1080;%20&#1076;&#1086;&#1082;&#1091;&#1084;&#1077;&#1085;&#1090;&#1099;\2008%20&#1058;&#1072;&#1088;&#1080;&#1092;&#1085;&#1086;&#1077;%20&#1076;&#1077;&#1083;&#1086;\OAO%20Kubanenergo_tarifnoe%20delo%20po%20peredache%20na%202008%20go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ivenIN/&#1052;&#1086;&#1080;%20&#1076;&#1086;&#1082;&#1091;&#1084;&#1077;&#1085;&#1090;&#1099;/Piven/&#1052;&#1086;&#1080;%20&#1076;&#1086;&#1082;&#1091;&#1084;&#1077;&#1085;&#1090;&#1099;/2008%20&#1058;&#1072;&#1088;&#1080;&#1092;&#1085;&#1086;&#1077;%20&#1076;&#1077;&#1083;&#1086;/OAO%20Kubanenergo_tarifnoe%20delo%20po%20peredache%20na%202008%20go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lgogradenergo.ru\userdocuments$\Documents%20and%20Settings\grebennikovrv\&#1052;&#1086;&#1080;%20&#1076;&#1086;&#1082;&#1091;&#1084;&#1077;&#1085;&#1090;&#1099;\&#1041;&#1072;&#1083;&#1072;&#1085;&#1089;&#1099;\&#1041;&#1072;&#1083;&#1072;&#1085;&#1089;&#1099;%20&#1101;&#1083;.%20&#1101;&#1085;%20&#1080;%20&#1084;&#1086;&#1097;&#1085;&#1086;&#1089;&#1090;&#1080;%20&#1085;&#1072;%202007%20&#1075;&#1086;&#1076;\&#1041;&#1072;&#1083;&#1072;&#1085;&#1089;_&#1076;&#1077;&#1082;&#1072;&#1073;&#1088;&#1100;\&#1041;&#1072;&#1083;&#1072;&#1085;&#1089;%20&#1101;&#1085;&#1077;&#1088;&#1075;&#1080;&#1080;%202007%20&#1082;&#1086;&#1088;!!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ebennikovrv/&#1052;&#1086;&#1080;%20&#1076;&#1086;&#1082;&#1091;&#1084;&#1077;&#1085;&#1090;&#1099;/&#1041;&#1072;&#1083;&#1072;&#1085;&#1089;&#1099;/&#1041;&#1072;&#1083;&#1072;&#1085;&#1089;&#1099;%20&#1101;&#1083;.%20&#1101;&#1085;%20&#1080;%20&#1084;&#1086;&#1097;&#1085;&#1086;&#1089;&#1090;&#1080;%20&#1085;&#1072;%202007%20&#1075;&#1086;&#1076;/&#1041;&#1072;&#1083;&#1072;&#1085;&#1089;_&#1076;&#1077;&#1082;&#1072;&#1073;&#1088;&#1100;/&#1041;&#1072;&#1083;&#1072;&#1085;&#1089;%20&#1101;&#1085;&#1077;&#1088;&#1075;&#1080;&#1080;%202007%20&#1082;&#1086;&#1088;!!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STAND\&#280;&#237;&#269;&#259;&#341;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AG/&#1058;&#1072;&#1088;&#1080;&#1092;%202009/&#1090;&#1072;&#1073;&#1083;&#1080;&#1094;&#1099;%20&#1076;&#1083;&#1103;%20&#1088;&#1072;&#1089;&#1095;&#1077;&#1090;&#1086;&#1074;28-04-08_2006-2009&#1089;%20&#1048;&#104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udnevaoa/Local%20Settings/Temporary%20Internet%20Files/OLK3E4/OREP.INV.NE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temp\&#1056;&#1072;&#1073;&#1086;&#1095;&#1080;&#1077;%20&#1076;&#1086;&#1082;&#1091;&#1084;&#1077;&#1085;&#1090;&#1080;&#1082;&#1080;\excel\OTHET\&#1048;&#1055;%20&#1044;&#1069;&#105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5;&#1088;&#1084;&#1086;&#1083;&#1077;&#1085;&#1082;&#1086;/&#1056;&#1072;&#1073;&#1086;&#1095;&#1080;&#1081;%20&#1089;&#1090;&#1086;&#1083;/Tarif_demo/Tarif2_dem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WINDOWS\Temporary%20Internet%20Files\Content.IE5\S96JK1QZ\XLS\VSAKOE\&#1044;&#1080;&#1072;&#1075;&#1088;&#1072;&#1084;&#1084;&#1099;%20&#1076;&#1083;&#1103;%20&#1082;&#1086;&#1083;&#1083;&#1077;&#1075;&#1080;&#1080;%20&#1057;&#1047;&#106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99;&#1085;&#1077;&#1089;&#1077;&#1085;&#1086;%20&#1089;&#1089;&#1099;&#1083;&#1082;&#1086;&#1081;%20&#1085;&#1072;%20&#1088;&#1072;&#1073;&#1086;&#1095;&#1080;&#1081;%20&#1089;&#1090;&#1086;&#1083;/&#1061;&#1048;&#1053;/&#1042;&#1099;&#1087;&#1086;&#1083;&#1085;&#1077;&#1085;&#1085;&#1077;&#1086;/&#1056;&#1072;&#1089;&#1095;&#1077;&#1090;%20RAB/5/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00%20&#1075;&#1086;&#1076;/&#1057;&#1090;&#1072;&#1085;&#1076;&#1072;&#1088;&#1090;/&#1050;&#1085;&#1080;&#1075;&#1072;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9;&#1060;-54,58,59,61%20%20&#1054;&#1040;&#1054;%20&#1050;&#1059;&#1073;&#1072;&#1085;&#1100;&#1101;&#1085;&#1077;&#1088;&#1075;&#1086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krashova_en/Local%20Settings/Temporary%20Internet%20Files/Content.IE5/KH2VWXUR/Model_RAB_MRSK_svod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lakina_ah.ENERGO/Local%20Settings/Temporary%20Internet%20Files/Content.IE5/S9MJGT6F/&#1056;&#1072;&#1089;&#1095;&#1077;&#1090;%20&#1040;&#1089;&#1090;&#1088;&#1072;&#1093;&#1072;&#1085;&#1100;&#1101;&#1085;&#1077;&#1088;&#1075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rsk-store/&#1044;&#1077;&#1087;&#1072;&#1088;&#1090;&#1072;&#1084;&#1077;&#1085;&#1090;%20&#1090;&#1072;&#1088;&#1080;&#1092;&#1086;&#1086;&#1073;&#1088;&#1072;&#1079;&#1086;&#1074;&#1072;&#1085;&#1080;&#1103;/2008/26-14%20&#1042;&#1062;&#1055;&#1043;/RAB/RAB%20&#1087;&#1080;&#1083;&#1086;&#1090;&#1099;%20II%20&#1086;&#1095;&#1077;&#1088;&#1077;&#1076;&#1080;/&#1051;&#1080;&#1087;&#1077;&#1094;&#1082;/&#1044;&#1086;&#1082;&#1091;&#1084;&#1077;&#1085;&#1090;&#1099;%20&#1074;%20&#1060;&#1057;&#1058;%20&#1086;&#1090;%2005.11/&#1052;&#1054;&#1044;&#1045;&#1051;&#1068;%20%20RAB%20&#1076;&#1083;&#1103;%20&#1052;&#1056;&#1057;&#1050;%2005.1108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lgogradenergo.ru\userdocuments$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romashchenko.FST/&#1056;&#1072;&#1073;&#1086;&#1095;&#1080;&#1081;%20&#1089;&#1090;&#1086;&#1083;/&#1055;&#1056;&#1040;&#1042;&#1051;&#1045;&#1053;&#1048;&#1045;%202007/&#1055;&#1086;&#1089;&#1083;&#1077;%20&#1055;&#1088;&#1072;&#1074;&#1083;&#1077;&#1085;&#1080;&#1103;/&#1048;&#1090;&#1086;&#1075;/&#1087;&#1088;&#1080;&#1082;&#1072;&#1079;%2028%20&#1085;&#1086;&#1103;&#1073;&#1088;&#1103;%20314_&#1101;_12/&#1055;&#1056;&#1040;&#1042;&#1051;&#1045;&#1053;&#1048;&#1045;%202007/&#1041;&#1072;&#1083;&#1072;&#1085;&#1089;%20&#1101;&#1085;&#1077;&#1088;&#1075;&#1080;&#1103;%20%202007%20&#1055;&#1088;&#1072;&#1074;&#1083;&#1077;&#1085;&#1080;&#1077;031006/21%2008%2006%20&#1073;&#1072;&#1083;&#1072;&#1085;&#1089;&#1099;%20&#1086;&#1090;%20&#1052;&#1053;&#1042;/Form9-&#1057;&#1072;&#1093;&#1072;&#1083;&#1080;&#108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vb/&#1056;&#1072;&#1073;&#1086;&#1095;&#1080;&#1081;%20&#1089;&#1090;&#1086;&#1083;/&#1058;&#1072;&#1088;&#1080;&#1092;%202016/&#1058;&#1072;&#1088;&#1080;&#1092;%202016/&#1055;&#1088;&#1080;&#1083;&#1086;&#1078;&#1077;&#1085;&#1080;&#1103;%20%202.1-2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o/&#1056;&#1072;&#1073;&#1086;&#1095;&#1080;&#1081;%20&#1089;&#1090;&#1086;&#1083;/&#1090;&#1072;&#1088;&#1080;&#1092;%202010/&#1082;&#1086;&#1084;&#1087;&#1077;&#1085;&#1089;&#1072;&#1094;&#1080;&#1103;%20&#1087;&#1086;&#1090;&#1077;&#1088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krashova_en/Local%20Settings/Temporary%20Internet%20Files/Content.IE5/MFY38D0X/&#1054;&#1090;&#1076;%20&#1087;&#1083;&#1072;&#1090;&#1072;%20&#1079;&#1072;%20&#1087;&#1077;&#1088;&#1077;&#1076;&#1072;&#1095;&#1091;/&#1055;&#1077;&#1088;&#1077;&#1076;&#1072;&#1095;&#1072;%202007/&#1058;&#1072;&#1088;&#1080;&#1092;&#1099;/&#1057;&#1077;&#1088;&#1075;&#1077;&#1081;%20&#1055;&#1086;&#1076;&#1083;/&#1058;&#1086;&#1084;&#1089;&#1082;/&#1058;&#1086;&#1084;&#1089;&#1082;&#1072;&#1103;%20&#1086;&#1073;&#1083;&#1072;&#1089;&#1090;&#110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с мощ"/>
      <sheetName val="потери тар 1,7"/>
      <sheetName val="потери с мощ (2)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с мощ"/>
      <sheetName val="потери тар 1,7"/>
      <sheetName val="потери с мощ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товые"/>
      <sheetName val="Тарифы"/>
      <sheetName val="номенкл"/>
      <sheetName val="Справочники"/>
      <sheetName val="14б ДПН отчет"/>
      <sheetName val="16а Сводный 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мета"/>
      <sheetName val="УЕ"/>
      <sheetName val="Список_форм"/>
      <sheetName val="Приложение_(ТЭЦ)_"/>
      <sheetName val="NEW-PANEL"/>
      <sheetName val="на 1 тут"/>
      <sheetName val="TSheet"/>
      <sheetName val="ф2 сап"/>
      <sheetName val="Т.16"/>
      <sheetName val="Таб1.1"/>
      <sheetName val="control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Заголовок"/>
      <sheetName val="Содержание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</sheetNames>
    <sheetDataSet>
      <sheetData sheetId="0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1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2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3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4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5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7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8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9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0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1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>
        <row r="8">
          <cell r="D8">
            <v>15739</v>
          </cell>
        </row>
      </sheetData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>
        <row r="2">
          <cell r="A2">
            <v>0</v>
          </cell>
        </row>
      </sheetData>
      <sheetData sheetId="273"/>
      <sheetData sheetId="274"/>
      <sheetData sheetId="275"/>
      <sheetData sheetId="276"/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ээ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 refreshError="1"/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ерегруппировка"/>
      <sheetName val="ПрЭС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 refreshError="1"/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3"/>
      <sheetName val="4"/>
      <sheetName val="5"/>
      <sheetName val="15_РСК"/>
      <sheetName val="15_проч"/>
      <sheetName val="16_2006"/>
      <sheetName val="16_2007"/>
      <sheetName val="16_ 2008"/>
      <sheetName val="16_МП"/>
      <sheetName val="20"/>
      <sheetName val="Прибыль 2006"/>
      <sheetName val="21_Прибыль"/>
      <sheetName val="P2.1"/>
      <sheetName val="P2.2"/>
      <sheetName val="НВВ_по_ур"/>
      <sheetName val="24"/>
      <sheetName val="25"/>
      <sheetName val="НВВ РСК_2008"/>
      <sheetName val="ФСК_потери"/>
      <sheetName val="Проверка"/>
    </sheetNames>
    <sheetDataSet>
      <sheetData sheetId="0"/>
      <sheetData sheetId="1"/>
      <sheetData sheetId="2">
        <row r="11">
          <cell r="L11">
            <v>7148.9750000000004</v>
          </cell>
          <cell r="Q11">
            <v>9623.5</v>
          </cell>
          <cell r="V11">
            <v>9623.5</v>
          </cell>
          <cell r="AA11">
            <v>7513.94</v>
          </cell>
        </row>
        <row r="12">
          <cell r="H12">
            <v>7621.9</v>
          </cell>
          <cell r="M12">
            <v>4779.7299999999996</v>
          </cell>
          <cell r="N12">
            <v>1839.43</v>
          </cell>
          <cell r="R12">
            <v>5922.4</v>
          </cell>
          <cell r="S12">
            <v>1554.1</v>
          </cell>
          <cell r="W12">
            <v>5891.25</v>
          </cell>
          <cell r="X12">
            <v>1554.1</v>
          </cell>
          <cell r="AB12">
            <v>4564.6499999999996</v>
          </cell>
          <cell r="AC12">
            <v>1894.9</v>
          </cell>
        </row>
        <row r="13">
          <cell r="I13">
            <v>5824.2</v>
          </cell>
          <cell r="N13">
            <v>3582.56</v>
          </cell>
          <cell r="S13">
            <v>4165.2</v>
          </cell>
          <cell r="X13">
            <v>4134.01</v>
          </cell>
          <cell r="AC13">
            <v>3720.56</v>
          </cell>
        </row>
        <row r="14">
          <cell r="J14">
            <v>3627.1</v>
          </cell>
          <cell r="O14">
            <v>3615.48</v>
          </cell>
          <cell r="T14">
            <v>3415.9</v>
          </cell>
          <cell r="Y14">
            <v>3383.36</v>
          </cell>
          <cell r="AD14">
            <v>3669.68</v>
          </cell>
        </row>
        <row r="15">
          <cell r="L15">
            <v>2391.8380000000002</v>
          </cell>
          <cell r="M15">
            <v>117.02</v>
          </cell>
          <cell r="N15">
            <v>96.91</v>
          </cell>
          <cell r="Q15">
            <v>2257.3000000000002</v>
          </cell>
          <cell r="R15">
            <v>48.4</v>
          </cell>
          <cell r="V15">
            <v>2257.3000000000002</v>
          </cell>
          <cell r="W15">
            <v>48.4</v>
          </cell>
          <cell r="AA15">
            <v>2507.54</v>
          </cell>
          <cell r="AB15">
            <v>122.05</v>
          </cell>
          <cell r="AC15">
            <v>102.23</v>
          </cell>
        </row>
        <row r="16">
          <cell r="G16">
            <v>14995.2</v>
          </cell>
          <cell r="H16">
            <v>34.6</v>
          </cell>
          <cell r="L16">
            <v>5023.6679999999997</v>
          </cell>
          <cell r="M16">
            <v>727.23</v>
          </cell>
          <cell r="N16">
            <v>462.98</v>
          </cell>
          <cell r="Q16">
            <v>3759.8</v>
          </cell>
          <cell r="V16">
            <v>3759.8</v>
          </cell>
          <cell r="AA16">
            <v>5266.67</v>
          </cell>
          <cell r="AB16">
            <v>762.40899999999999</v>
          </cell>
          <cell r="AC16">
            <v>485.35899999999998</v>
          </cell>
        </row>
        <row r="17">
          <cell r="H17">
            <v>127</v>
          </cell>
          <cell r="L17">
            <v>11.3</v>
          </cell>
          <cell r="M17">
            <v>98.76</v>
          </cell>
          <cell r="N17">
            <v>0</v>
          </cell>
          <cell r="Q17">
            <v>10.6</v>
          </cell>
          <cell r="R17">
            <v>140.9</v>
          </cell>
          <cell r="V17">
            <v>10.6</v>
          </cell>
          <cell r="W17">
            <v>140.9</v>
          </cell>
          <cell r="AA17">
            <v>15</v>
          </cell>
          <cell r="AB17">
            <v>430.33</v>
          </cell>
        </row>
        <row r="20">
          <cell r="J20">
            <v>34.1</v>
          </cell>
          <cell r="L20">
            <v>29.072410999999999</v>
          </cell>
          <cell r="N20">
            <v>1.2593939999999999</v>
          </cell>
          <cell r="O20">
            <v>0.168353</v>
          </cell>
          <cell r="T20">
            <v>32.700000000000003</v>
          </cell>
          <cell r="V20">
            <v>31.12</v>
          </cell>
          <cell r="X20">
            <v>1.3480000000000001</v>
          </cell>
          <cell r="Y20">
            <v>0.18</v>
          </cell>
          <cell r="AA20">
            <v>32.695</v>
          </cell>
          <cell r="AC20">
            <v>1.4159999999999999</v>
          </cell>
          <cell r="AD20">
            <v>0.189</v>
          </cell>
        </row>
        <row r="22">
          <cell r="G22">
            <v>6263.64</v>
          </cell>
          <cell r="H22">
            <v>1695.6510000000001</v>
          </cell>
          <cell r="I22">
            <v>1697.7349999999999</v>
          </cell>
          <cell r="J22">
            <v>3054.4879999999998</v>
          </cell>
          <cell r="L22">
            <v>7356.53</v>
          </cell>
          <cell r="M22">
            <v>1870.788</v>
          </cell>
          <cell r="N22">
            <v>1831.9469999999999</v>
          </cell>
          <cell r="O22">
            <v>2895.28</v>
          </cell>
          <cell r="Q22">
            <v>5897.2</v>
          </cell>
          <cell r="R22">
            <v>1692.1</v>
          </cell>
          <cell r="S22">
            <v>1848.7</v>
          </cell>
          <cell r="T22">
            <v>2681.4</v>
          </cell>
          <cell r="V22">
            <v>5881.7</v>
          </cell>
          <cell r="W22">
            <v>1624.3</v>
          </cell>
          <cell r="X22">
            <v>1766.1</v>
          </cell>
          <cell r="Y22">
            <v>2662.5</v>
          </cell>
          <cell r="AA22">
            <v>8215.2000000000007</v>
          </cell>
          <cell r="AB22">
            <v>1906.89</v>
          </cell>
          <cell r="AC22">
            <v>2010.25</v>
          </cell>
          <cell r="AD22">
            <v>2889.92</v>
          </cell>
        </row>
        <row r="24">
          <cell r="G24">
            <v>142.6</v>
          </cell>
          <cell r="L24">
            <v>153.32</v>
          </cell>
          <cell r="Q24">
            <v>10.5</v>
          </cell>
          <cell r="V24">
            <v>10.5</v>
          </cell>
        </row>
        <row r="25">
          <cell r="G25">
            <v>303.3</v>
          </cell>
          <cell r="L25">
            <v>207.31</v>
          </cell>
        </row>
        <row r="26">
          <cell r="Q26">
            <v>1699.2</v>
          </cell>
          <cell r="R26">
            <v>77.2</v>
          </cell>
          <cell r="S26">
            <v>16.5</v>
          </cell>
          <cell r="V26">
            <v>1699.2</v>
          </cell>
          <cell r="W26">
            <v>77.2</v>
          </cell>
          <cell r="X26">
            <v>16.5</v>
          </cell>
        </row>
        <row r="27">
          <cell r="G27">
            <v>544.4</v>
          </cell>
          <cell r="H27">
            <v>52.4</v>
          </cell>
          <cell r="I27">
            <v>6.8</v>
          </cell>
          <cell r="Q27">
            <v>10.6</v>
          </cell>
          <cell r="V27">
            <v>10.6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  <cell r="G16">
            <v>2.9</v>
          </cell>
        </row>
        <row r="17">
          <cell r="F17">
            <v>140</v>
          </cell>
          <cell r="G17">
            <v>68</v>
          </cell>
        </row>
        <row r="18">
          <cell r="F18">
            <v>270</v>
          </cell>
          <cell r="G18">
            <v>5.2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0</v>
          </cell>
        </row>
        <row r="21">
          <cell r="F21">
            <v>160</v>
          </cell>
          <cell r="G21">
            <v>700.76200000000006</v>
          </cell>
        </row>
        <row r="22">
          <cell r="F22">
            <v>130</v>
          </cell>
          <cell r="G22">
            <v>2679.4429999999998</v>
          </cell>
        </row>
        <row r="23">
          <cell r="F23">
            <v>190</v>
          </cell>
          <cell r="G23">
            <v>567.24249999999995</v>
          </cell>
        </row>
        <row r="24">
          <cell r="F24">
            <v>160</v>
          </cell>
          <cell r="G24">
            <v>744.45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</row>
        <row r="29">
          <cell r="F29">
            <v>140</v>
          </cell>
          <cell r="G29">
            <v>111.82399999999998</v>
          </cell>
        </row>
        <row r="30">
          <cell r="F30">
            <v>120</v>
          </cell>
          <cell r="G30">
            <v>5976.84</v>
          </cell>
        </row>
        <row r="31">
          <cell r="F31">
            <v>180</v>
          </cell>
          <cell r="G31">
            <v>58.953000000000003</v>
          </cell>
        </row>
        <row r="32">
          <cell r="F32">
            <v>150</v>
          </cell>
          <cell r="G32">
            <v>771.71950000000004</v>
          </cell>
        </row>
        <row r="33">
          <cell r="F33">
            <v>160</v>
          </cell>
          <cell r="G33">
            <v>38.130000000000003</v>
          </cell>
        </row>
        <row r="34">
          <cell r="F34">
            <v>140</v>
          </cell>
          <cell r="G34">
            <v>339.02</v>
          </cell>
        </row>
        <row r="35">
          <cell r="F35">
            <v>110</v>
          </cell>
          <cell r="G35">
            <v>32316.45</v>
          </cell>
        </row>
        <row r="36">
          <cell r="F36">
            <v>470</v>
          </cell>
          <cell r="G36">
            <v>0</v>
          </cell>
        </row>
        <row r="37">
          <cell r="F37">
            <v>350</v>
          </cell>
          <cell r="G37">
            <v>1086.231</v>
          </cell>
        </row>
        <row r="40">
          <cell r="F40">
            <v>260</v>
          </cell>
          <cell r="G40">
            <v>719.78200000000004</v>
          </cell>
        </row>
        <row r="41">
          <cell r="F41">
            <v>220</v>
          </cell>
          <cell r="G41">
            <v>2783.2740000000003</v>
          </cell>
        </row>
        <row r="42">
          <cell r="F42">
            <v>150</v>
          </cell>
          <cell r="G42">
            <v>37611.33</v>
          </cell>
        </row>
        <row r="43">
          <cell r="F43">
            <v>270</v>
          </cell>
          <cell r="G43">
            <v>460.7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3"/>
      <sheetName val="4"/>
      <sheetName val="5"/>
      <sheetName val="15_РСК"/>
      <sheetName val="15_проч"/>
      <sheetName val="16_2006"/>
      <sheetName val="16_2007"/>
      <sheetName val="16_ 2008"/>
      <sheetName val="16_МП"/>
      <sheetName val="20"/>
      <sheetName val="Прибыль 2006"/>
      <sheetName val="21_Прибыль"/>
      <sheetName val="P2.1"/>
      <sheetName val="P2.2"/>
      <sheetName val="НВВ_по_ур"/>
      <sheetName val="24"/>
      <sheetName val="25"/>
      <sheetName val="НВВ РСК_2008"/>
      <sheetName val="ФСК_потери"/>
      <sheetName val="Проверка"/>
    </sheetNames>
    <sheetDataSet>
      <sheetData sheetId="0"/>
      <sheetData sheetId="1"/>
      <sheetData sheetId="2">
        <row r="11">
          <cell r="L11">
            <v>7148.9750000000004</v>
          </cell>
          <cell r="Q11">
            <v>9623.5</v>
          </cell>
          <cell r="V11">
            <v>9623.5</v>
          </cell>
          <cell r="AA11">
            <v>7513.94</v>
          </cell>
        </row>
        <row r="12">
          <cell r="H12">
            <v>7621.9</v>
          </cell>
          <cell r="M12">
            <v>4779.7299999999996</v>
          </cell>
          <cell r="N12">
            <v>1839.43</v>
          </cell>
          <cell r="R12">
            <v>5922.4</v>
          </cell>
          <cell r="S12">
            <v>1554.1</v>
          </cell>
          <cell r="W12">
            <v>5891.25</v>
          </cell>
          <cell r="X12">
            <v>1554.1</v>
          </cell>
          <cell r="AB12">
            <v>4564.6499999999996</v>
          </cell>
          <cell r="AC12">
            <v>1894.9</v>
          </cell>
        </row>
        <row r="13">
          <cell r="I13">
            <v>5824.2</v>
          </cell>
          <cell r="N13">
            <v>3582.56</v>
          </cell>
          <cell r="S13">
            <v>4165.2</v>
          </cell>
          <cell r="X13">
            <v>4134.01</v>
          </cell>
          <cell r="AC13">
            <v>3720.56</v>
          </cell>
        </row>
        <row r="14">
          <cell r="J14">
            <v>3627.1</v>
          </cell>
          <cell r="O14">
            <v>3615.48</v>
          </cell>
          <cell r="T14">
            <v>3415.9</v>
          </cell>
          <cell r="Y14">
            <v>3383.36</v>
          </cell>
          <cell r="AD14">
            <v>3669.68</v>
          </cell>
        </row>
        <row r="15">
          <cell r="L15">
            <v>2391.8380000000002</v>
          </cell>
          <cell r="M15">
            <v>117.02</v>
          </cell>
          <cell r="N15">
            <v>96.91</v>
          </cell>
          <cell r="Q15">
            <v>2257.3000000000002</v>
          </cell>
          <cell r="R15">
            <v>48.4</v>
          </cell>
          <cell r="V15">
            <v>2257.3000000000002</v>
          </cell>
          <cell r="W15">
            <v>48.4</v>
          </cell>
          <cell r="AA15">
            <v>2507.54</v>
          </cell>
          <cell r="AB15">
            <v>122.05</v>
          </cell>
          <cell r="AC15">
            <v>102.23</v>
          </cell>
        </row>
        <row r="16">
          <cell r="G16">
            <v>14995.2</v>
          </cell>
          <cell r="H16">
            <v>34.6</v>
          </cell>
          <cell r="L16">
            <v>5023.6679999999997</v>
          </cell>
          <cell r="M16">
            <v>727.23</v>
          </cell>
          <cell r="N16">
            <v>462.98</v>
          </cell>
          <cell r="Q16">
            <v>3759.8</v>
          </cell>
          <cell r="V16">
            <v>3759.8</v>
          </cell>
          <cell r="AA16">
            <v>5266.67</v>
          </cell>
          <cell r="AB16">
            <v>762.40899999999999</v>
          </cell>
          <cell r="AC16">
            <v>485.35899999999998</v>
          </cell>
        </row>
        <row r="17">
          <cell r="H17">
            <v>127</v>
          </cell>
          <cell r="L17">
            <v>11.3</v>
          </cell>
          <cell r="M17">
            <v>98.76</v>
          </cell>
          <cell r="N17">
            <v>0</v>
          </cell>
          <cell r="Q17">
            <v>10.6</v>
          </cell>
          <cell r="R17">
            <v>140.9</v>
          </cell>
          <cell r="V17">
            <v>10.6</v>
          </cell>
          <cell r="W17">
            <v>140.9</v>
          </cell>
          <cell r="AA17">
            <v>15</v>
          </cell>
          <cell r="AB17">
            <v>430.33</v>
          </cell>
        </row>
        <row r="20">
          <cell r="J20">
            <v>34.1</v>
          </cell>
          <cell r="L20">
            <v>29.072410999999999</v>
          </cell>
          <cell r="N20">
            <v>1.2593939999999999</v>
          </cell>
          <cell r="O20">
            <v>0.168353</v>
          </cell>
          <cell r="T20">
            <v>32.700000000000003</v>
          </cell>
          <cell r="V20">
            <v>31.12</v>
          </cell>
          <cell r="X20">
            <v>1.3480000000000001</v>
          </cell>
          <cell r="Y20">
            <v>0.18</v>
          </cell>
          <cell r="AA20">
            <v>32.695</v>
          </cell>
          <cell r="AC20">
            <v>1.4159999999999999</v>
          </cell>
          <cell r="AD20">
            <v>0.189</v>
          </cell>
        </row>
        <row r="22">
          <cell r="G22">
            <v>6263.64</v>
          </cell>
          <cell r="H22">
            <v>1695.6510000000001</v>
          </cell>
          <cell r="I22">
            <v>1697.7349999999999</v>
          </cell>
          <cell r="J22">
            <v>3054.4879999999998</v>
          </cell>
          <cell r="L22">
            <v>7356.53</v>
          </cell>
          <cell r="M22">
            <v>1870.788</v>
          </cell>
          <cell r="N22">
            <v>1831.9469999999999</v>
          </cell>
          <cell r="O22">
            <v>2895.28</v>
          </cell>
          <cell r="Q22">
            <v>5897.2</v>
          </cell>
          <cell r="R22">
            <v>1692.1</v>
          </cell>
          <cell r="S22">
            <v>1848.7</v>
          </cell>
          <cell r="T22">
            <v>2681.4</v>
          </cell>
          <cell r="V22">
            <v>5881.7</v>
          </cell>
          <cell r="W22">
            <v>1624.3</v>
          </cell>
          <cell r="X22">
            <v>1766.1</v>
          </cell>
          <cell r="Y22">
            <v>2662.5</v>
          </cell>
          <cell r="AA22">
            <v>8215.2000000000007</v>
          </cell>
          <cell r="AB22">
            <v>1906.89</v>
          </cell>
          <cell r="AC22">
            <v>2010.25</v>
          </cell>
          <cell r="AD22">
            <v>2889.92</v>
          </cell>
        </row>
        <row r="24">
          <cell r="G24">
            <v>142.6</v>
          </cell>
          <cell r="L24">
            <v>153.32</v>
          </cell>
          <cell r="Q24">
            <v>10.5</v>
          </cell>
          <cell r="V24">
            <v>10.5</v>
          </cell>
        </row>
        <row r="25">
          <cell r="G25">
            <v>303.3</v>
          </cell>
          <cell r="L25">
            <v>207.31</v>
          </cell>
        </row>
        <row r="26">
          <cell r="Q26">
            <v>1699.2</v>
          </cell>
          <cell r="R26">
            <v>77.2</v>
          </cell>
          <cell r="S26">
            <v>16.5</v>
          </cell>
          <cell r="V26">
            <v>1699.2</v>
          </cell>
          <cell r="W26">
            <v>77.2</v>
          </cell>
          <cell r="X26">
            <v>16.5</v>
          </cell>
        </row>
        <row r="27">
          <cell r="G27">
            <v>544.4</v>
          </cell>
          <cell r="H27">
            <v>52.4</v>
          </cell>
          <cell r="I27">
            <v>6.8</v>
          </cell>
          <cell r="Q27">
            <v>10.6</v>
          </cell>
          <cell r="V27">
            <v>10.6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  <cell r="G16">
            <v>2.9</v>
          </cell>
        </row>
        <row r="17">
          <cell r="F17">
            <v>140</v>
          </cell>
          <cell r="G17">
            <v>68</v>
          </cell>
        </row>
        <row r="18">
          <cell r="F18">
            <v>270</v>
          </cell>
          <cell r="G18">
            <v>5.2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0</v>
          </cell>
        </row>
        <row r="21">
          <cell r="F21">
            <v>160</v>
          </cell>
          <cell r="G21">
            <v>700.76200000000006</v>
          </cell>
        </row>
        <row r="22">
          <cell r="F22">
            <v>130</v>
          </cell>
          <cell r="G22">
            <v>2679.4429999999998</v>
          </cell>
        </row>
        <row r="23">
          <cell r="F23">
            <v>190</v>
          </cell>
          <cell r="G23">
            <v>567.24249999999995</v>
          </cell>
        </row>
        <row r="24">
          <cell r="F24">
            <v>160</v>
          </cell>
          <cell r="G24">
            <v>744.45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</row>
        <row r="29">
          <cell r="F29">
            <v>140</v>
          </cell>
          <cell r="G29">
            <v>111.82399999999998</v>
          </cell>
        </row>
        <row r="30">
          <cell r="F30">
            <v>120</v>
          </cell>
          <cell r="G30">
            <v>5976.84</v>
          </cell>
        </row>
        <row r="31">
          <cell r="F31">
            <v>180</v>
          </cell>
          <cell r="G31">
            <v>58.953000000000003</v>
          </cell>
        </row>
        <row r="32">
          <cell r="F32">
            <v>150</v>
          </cell>
          <cell r="G32">
            <v>771.71950000000004</v>
          </cell>
        </row>
        <row r="33">
          <cell r="F33">
            <v>160</v>
          </cell>
          <cell r="G33">
            <v>38.130000000000003</v>
          </cell>
        </row>
        <row r="34">
          <cell r="F34">
            <v>140</v>
          </cell>
          <cell r="G34">
            <v>339.02</v>
          </cell>
        </row>
        <row r="35">
          <cell r="F35">
            <v>110</v>
          </cell>
          <cell r="G35">
            <v>32316.45</v>
          </cell>
        </row>
        <row r="36">
          <cell r="F36">
            <v>470</v>
          </cell>
          <cell r="G36">
            <v>0</v>
          </cell>
        </row>
        <row r="37">
          <cell r="F37">
            <v>350</v>
          </cell>
          <cell r="G37">
            <v>1086.231</v>
          </cell>
        </row>
        <row r="40">
          <cell r="F40">
            <v>260</v>
          </cell>
          <cell r="G40">
            <v>719.78200000000004</v>
          </cell>
        </row>
        <row r="41">
          <cell r="F41">
            <v>220</v>
          </cell>
          <cell r="G41">
            <v>2783.2740000000003</v>
          </cell>
        </row>
        <row r="42">
          <cell r="F42">
            <v>150</v>
          </cell>
          <cell r="G42">
            <v>37611.33</v>
          </cell>
        </row>
        <row r="43">
          <cell r="F43">
            <v>270</v>
          </cell>
          <cell r="G43">
            <v>460.7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Списки"/>
      <sheetName val="29"/>
      <sheetName val="20"/>
      <sheetName val="21"/>
      <sheetName val="26"/>
      <sheetName val="27"/>
      <sheetName val="28"/>
      <sheetName val="19"/>
      <sheetName val="22"/>
      <sheetName val="ЭСО"/>
      <sheetName val="сбыт"/>
      <sheetName val="Ген. не уч. ОРЭМ"/>
      <sheetName val="Вводные данные систем"/>
      <sheetName val="База"/>
      <sheetName val="17_1"/>
      <sheetName val="P2_1"/>
      <sheetName val="P2_2"/>
      <sheetName val="Ф-1_(для_АО-энерго)"/>
      <sheetName val="Ф-2_(для_АО-энерго)"/>
      <sheetName val="план_2000"/>
      <sheetName val="Ген__не_уч__ОРЭМ"/>
      <sheetName val="Вводные_данные_систем"/>
      <sheetName val="Лист17"/>
      <sheetName val="t_настройки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10. БДР"/>
      <sheetName val="8.ОФР"/>
      <sheetName val="9. Смета затрат"/>
      <sheetName val="6.ИПР"/>
      <sheetName val="11.БДДС (ДПН)"/>
      <sheetName val="3.Программа реализации"/>
      <sheetName val="2.Оценочные показатели"/>
      <sheetName val="7.Затраты на персонал"/>
      <sheetName val="12.Прогнозный баланс"/>
      <sheetName val="TSET.NET.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ощность"/>
      <sheetName val="энергия"/>
      <sheetName val="мощность (2)"/>
      <sheetName val="потери с мощ"/>
      <sheetName val="2007"/>
    </sheetNames>
    <sheetDataSet>
      <sheetData sheetId="0" refreshError="1"/>
      <sheetData sheetId="1">
        <row r="19">
          <cell r="J19">
            <v>1406.09</v>
          </cell>
          <cell r="M19">
            <v>84.4</v>
          </cell>
          <cell r="N19">
            <v>1490.49</v>
          </cell>
          <cell r="P19">
            <v>1406.09</v>
          </cell>
          <cell r="Y19">
            <v>1498.15</v>
          </cell>
          <cell r="AB19">
            <v>89.888999999999996</v>
          </cell>
          <cell r="AC19">
            <v>1588.039</v>
          </cell>
          <cell r="AE19">
            <v>1498.15</v>
          </cell>
          <cell r="AN19">
            <v>1351.65</v>
          </cell>
          <cell r="AQ19">
            <v>81.099000000000004</v>
          </cell>
          <cell r="AR19">
            <v>1432.749</v>
          </cell>
          <cell r="AT19">
            <v>1351.65</v>
          </cell>
          <cell r="BC19">
            <v>1121.1099999999999</v>
          </cell>
          <cell r="BF19">
            <v>67.266600000000011</v>
          </cell>
          <cell r="BG19">
            <v>1188.3766000000001</v>
          </cell>
          <cell r="BI19">
            <v>1121.1099999999999</v>
          </cell>
          <cell r="BR19">
            <v>1017.29</v>
          </cell>
          <cell r="BU19">
            <v>61.037399999999984</v>
          </cell>
          <cell r="BV19">
            <v>1078.3273999999997</v>
          </cell>
          <cell r="BX19">
            <v>1017.29</v>
          </cell>
          <cell r="CG19">
            <v>998.99</v>
          </cell>
          <cell r="CJ19">
            <v>59.939399999999999</v>
          </cell>
          <cell r="CK19">
            <v>1058.9294</v>
          </cell>
          <cell r="CM19">
            <v>998.99</v>
          </cell>
          <cell r="CV19">
            <v>1117.93</v>
          </cell>
          <cell r="CY19">
            <v>67.075800000000001</v>
          </cell>
          <cell r="CZ19">
            <v>1185.0058000000001</v>
          </cell>
          <cell r="DB19">
            <v>1117.93</v>
          </cell>
          <cell r="DK19">
            <v>1130.3800000000001</v>
          </cell>
          <cell r="DN19">
            <v>67.822800000000015</v>
          </cell>
          <cell r="DO19">
            <v>1198.2028000000003</v>
          </cell>
          <cell r="DQ19">
            <v>1130.3800000000001</v>
          </cell>
          <cell r="DZ19">
            <v>1113.57</v>
          </cell>
          <cell r="EC19">
            <v>66.814200000000014</v>
          </cell>
          <cell r="ED19">
            <v>1180.3842000000002</v>
          </cell>
          <cell r="EF19">
            <v>1113.57</v>
          </cell>
          <cell r="EO19">
            <v>1172.5</v>
          </cell>
          <cell r="ER19">
            <v>70.349999999999994</v>
          </cell>
          <cell r="ES19">
            <v>1242.8499999999999</v>
          </cell>
          <cell r="EU19">
            <v>1172.5</v>
          </cell>
          <cell r="FD19">
            <v>1391.49</v>
          </cell>
          <cell r="FG19">
            <v>83.489399999999975</v>
          </cell>
          <cell r="FH19">
            <v>1474.9793999999995</v>
          </cell>
          <cell r="FJ19">
            <v>1391.49</v>
          </cell>
          <cell r="FS19">
            <v>1358.45</v>
          </cell>
          <cell r="FV19">
            <v>81.506999999999991</v>
          </cell>
          <cell r="FW19">
            <v>1439.9569999999999</v>
          </cell>
          <cell r="FY19">
            <v>1358.45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J19">
            <v>1223.1333333333334</v>
          </cell>
          <cell r="GK19">
            <v>0</v>
          </cell>
          <cell r="GL19">
            <v>0</v>
          </cell>
          <cell r="GM19">
            <v>73.390883333333335</v>
          </cell>
          <cell r="GN19">
            <v>1296.5242166666667</v>
          </cell>
          <cell r="GP19">
            <v>1221.6054520547946</v>
          </cell>
        </row>
        <row r="20">
          <cell r="J20">
            <v>9</v>
          </cell>
          <cell r="N20">
            <v>9</v>
          </cell>
          <cell r="Y20">
            <v>11</v>
          </cell>
          <cell r="AC20">
            <v>11</v>
          </cell>
          <cell r="AN20">
            <v>14</v>
          </cell>
          <cell r="AR20">
            <v>14</v>
          </cell>
          <cell r="BC20">
            <v>12</v>
          </cell>
          <cell r="BG20">
            <v>12</v>
          </cell>
          <cell r="BR20">
            <v>11</v>
          </cell>
          <cell r="BV20">
            <v>11</v>
          </cell>
          <cell r="CG20">
            <v>13</v>
          </cell>
          <cell r="CK20">
            <v>13</v>
          </cell>
          <cell r="CV20">
            <v>13</v>
          </cell>
          <cell r="CZ20">
            <v>13</v>
          </cell>
          <cell r="DK20">
            <v>9</v>
          </cell>
          <cell r="DO20">
            <v>9</v>
          </cell>
          <cell r="DZ20">
            <v>9</v>
          </cell>
          <cell r="ED20">
            <v>9</v>
          </cell>
          <cell r="EO20">
            <v>10</v>
          </cell>
          <cell r="ES20">
            <v>10</v>
          </cell>
          <cell r="FD20">
            <v>15</v>
          </cell>
          <cell r="FH20">
            <v>15</v>
          </cell>
          <cell r="FS20">
            <v>9</v>
          </cell>
          <cell r="FW20">
            <v>9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J20">
            <v>11.25</v>
          </cell>
          <cell r="GK20">
            <v>0</v>
          </cell>
          <cell r="GL20">
            <v>0</v>
          </cell>
          <cell r="GM20">
            <v>0</v>
          </cell>
          <cell r="GN20">
            <v>11.25</v>
          </cell>
          <cell r="GP20">
            <v>0</v>
          </cell>
        </row>
        <row r="21">
          <cell r="J21">
            <v>1397.09</v>
          </cell>
          <cell r="M21">
            <v>84.4</v>
          </cell>
          <cell r="N21">
            <v>1481.49</v>
          </cell>
          <cell r="Y21">
            <v>1487.15</v>
          </cell>
          <cell r="AB21">
            <v>89.888999999999996</v>
          </cell>
          <cell r="AC21">
            <v>1577.039</v>
          </cell>
          <cell r="AN21">
            <v>1337.65</v>
          </cell>
          <cell r="AQ21">
            <v>81.099000000000004</v>
          </cell>
          <cell r="AR21">
            <v>1418.749</v>
          </cell>
          <cell r="BC21">
            <v>1109.1099999999999</v>
          </cell>
          <cell r="BF21">
            <v>67.266600000000011</v>
          </cell>
          <cell r="BG21">
            <v>1176.3766000000001</v>
          </cell>
          <cell r="BR21">
            <v>1006.29</v>
          </cell>
          <cell r="BU21">
            <v>61.037399999999984</v>
          </cell>
          <cell r="BV21">
            <v>1067.3273999999997</v>
          </cell>
          <cell r="CG21">
            <v>985.99</v>
          </cell>
          <cell r="CJ21">
            <v>59.939399999999999</v>
          </cell>
          <cell r="CK21">
            <v>1045.9294</v>
          </cell>
          <cell r="CV21">
            <v>1104.93</v>
          </cell>
          <cell r="CY21">
            <v>67.075800000000001</v>
          </cell>
          <cell r="CZ21">
            <v>1172.0058000000001</v>
          </cell>
          <cell r="DK21">
            <v>1121.3800000000001</v>
          </cell>
          <cell r="DN21">
            <v>67.822800000000015</v>
          </cell>
          <cell r="DO21">
            <v>1189.2028000000003</v>
          </cell>
          <cell r="DZ21">
            <v>1104.57</v>
          </cell>
          <cell r="EC21">
            <v>66.814200000000014</v>
          </cell>
          <cell r="ED21">
            <v>1171.3842000000002</v>
          </cell>
          <cell r="EO21">
            <v>1162.5</v>
          </cell>
          <cell r="ER21">
            <v>70.349999999999994</v>
          </cell>
          <cell r="ES21">
            <v>1232.8499999999999</v>
          </cell>
          <cell r="FD21">
            <v>1376.49</v>
          </cell>
          <cell r="FG21">
            <v>83.489399999999975</v>
          </cell>
          <cell r="FH21">
            <v>1459.9793999999995</v>
          </cell>
          <cell r="FS21">
            <v>1349.45</v>
          </cell>
          <cell r="FV21">
            <v>81.506999999999991</v>
          </cell>
          <cell r="FW21">
            <v>1430.9569999999999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J21">
            <v>1211.88333333333</v>
          </cell>
          <cell r="GK21">
            <v>0</v>
          </cell>
          <cell r="GL21">
            <v>0</v>
          </cell>
          <cell r="GM21">
            <v>73.390883333333335</v>
          </cell>
          <cell r="GN21">
            <v>1285.2742166666667</v>
          </cell>
          <cell r="GP21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ощность"/>
      <sheetName val="энергия"/>
      <sheetName val="мощность (2)"/>
      <sheetName val="потери с мощ"/>
      <sheetName val="2007"/>
    </sheetNames>
    <sheetDataSet>
      <sheetData sheetId="0" refreshError="1"/>
      <sheetData sheetId="1" refreshError="1">
        <row r="19">
          <cell r="J19">
            <v>1406.09</v>
          </cell>
          <cell r="M19">
            <v>84.4</v>
          </cell>
          <cell r="N19">
            <v>1490.49</v>
          </cell>
          <cell r="P19">
            <v>1406.09</v>
          </cell>
          <cell r="Y19">
            <v>1498.15</v>
          </cell>
          <cell r="AB19">
            <v>89.888999999999996</v>
          </cell>
          <cell r="AC19">
            <v>1588.039</v>
          </cell>
          <cell r="AE19">
            <v>1498.15</v>
          </cell>
          <cell r="AN19">
            <v>1351.65</v>
          </cell>
          <cell r="AQ19">
            <v>81.099000000000004</v>
          </cell>
          <cell r="AR19">
            <v>1432.749</v>
          </cell>
          <cell r="AT19">
            <v>1351.65</v>
          </cell>
          <cell r="BC19">
            <v>1121.1099999999999</v>
          </cell>
          <cell r="BF19">
            <v>67.266600000000011</v>
          </cell>
          <cell r="BG19">
            <v>1188.3766000000001</v>
          </cell>
          <cell r="BI19">
            <v>1121.1099999999999</v>
          </cell>
          <cell r="BR19">
            <v>1017.29</v>
          </cell>
          <cell r="BU19">
            <v>61.037399999999984</v>
          </cell>
          <cell r="BV19">
            <v>1078.3273999999997</v>
          </cell>
          <cell r="BX19">
            <v>1017.29</v>
          </cell>
          <cell r="CG19">
            <v>998.99</v>
          </cell>
          <cell r="CJ19">
            <v>59.939399999999999</v>
          </cell>
          <cell r="CK19">
            <v>1058.9294</v>
          </cell>
          <cell r="CM19">
            <v>998.99</v>
          </cell>
          <cell r="CV19">
            <v>1117.93</v>
          </cell>
          <cell r="CY19">
            <v>67.075800000000001</v>
          </cell>
          <cell r="CZ19">
            <v>1185.0058000000001</v>
          </cell>
          <cell r="DB19">
            <v>1117.93</v>
          </cell>
          <cell r="DK19">
            <v>1130.3800000000001</v>
          </cell>
          <cell r="DN19">
            <v>67.822800000000015</v>
          </cell>
          <cell r="DO19">
            <v>1198.2028000000003</v>
          </cell>
          <cell r="DQ19">
            <v>1130.3800000000001</v>
          </cell>
          <cell r="DZ19">
            <v>1113.57</v>
          </cell>
          <cell r="EC19">
            <v>66.814200000000014</v>
          </cell>
          <cell r="ED19">
            <v>1180.3842000000002</v>
          </cell>
          <cell r="EF19">
            <v>1113.57</v>
          </cell>
          <cell r="EO19">
            <v>1172.5</v>
          </cell>
          <cell r="ER19">
            <v>70.349999999999994</v>
          </cell>
          <cell r="ES19">
            <v>1242.8499999999999</v>
          </cell>
          <cell r="EU19">
            <v>1172.5</v>
          </cell>
          <cell r="FD19">
            <v>1391.49</v>
          </cell>
          <cell r="FG19">
            <v>83.489399999999975</v>
          </cell>
          <cell r="FH19">
            <v>1474.9793999999995</v>
          </cell>
          <cell r="FJ19">
            <v>1391.49</v>
          </cell>
          <cell r="FS19">
            <v>1358.45</v>
          </cell>
          <cell r="FV19">
            <v>81.506999999999991</v>
          </cell>
          <cell r="FW19">
            <v>1439.9569999999999</v>
          </cell>
          <cell r="FY19">
            <v>1358.45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J19">
            <v>1223.1333333333334</v>
          </cell>
          <cell r="GK19">
            <v>0</v>
          </cell>
          <cell r="GL19">
            <v>0</v>
          </cell>
          <cell r="GM19">
            <v>73.390883333333335</v>
          </cell>
          <cell r="GN19">
            <v>1296.5242166666667</v>
          </cell>
          <cell r="GP19">
            <v>1221.6054520547946</v>
          </cell>
        </row>
        <row r="20">
          <cell r="J20">
            <v>9</v>
          </cell>
          <cell r="N20">
            <v>9</v>
          </cell>
          <cell r="Y20">
            <v>11</v>
          </cell>
          <cell r="AC20">
            <v>11</v>
          </cell>
          <cell r="AN20">
            <v>14</v>
          </cell>
          <cell r="AR20">
            <v>14</v>
          </cell>
          <cell r="BC20">
            <v>12</v>
          </cell>
          <cell r="BG20">
            <v>12</v>
          </cell>
          <cell r="BR20">
            <v>11</v>
          </cell>
          <cell r="BV20">
            <v>11</v>
          </cell>
          <cell r="CG20">
            <v>13</v>
          </cell>
          <cell r="CK20">
            <v>13</v>
          </cell>
          <cell r="CV20">
            <v>13</v>
          </cell>
          <cell r="CZ20">
            <v>13</v>
          </cell>
          <cell r="DK20">
            <v>9</v>
          </cell>
          <cell r="DO20">
            <v>9</v>
          </cell>
          <cell r="DZ20">
            <v>9</v>
          </cell>
          <cell r="ED20">
            <v>9</v>
          </cell>
          <cell r="EO20">
            <v>10</v>
          </cell>
          <cell r="ES20">
            <v>10</v>
          </cell>
          <cell r="FD20">
            <v>15</v>
          </cell>
          <cell r="FH20">
            <v>15</v>
          </cell>
          <cell r="FS20">
            <v>9</v>
          </cell>
          <cell r="FW20">
            <v>9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J20">
            <v>11.25</v>
          </cell>
          <cell r="GK20">
            <v>0</v>
          </cell>
          <cell r="GL20">
            <v>0</v>
          </cell>
          <cell r="GM20">
            <v>0</v>
          </cell>
          <cell r="GN20">
            <v>11.25</v>
          </cell>
          <cell r="GP20">
            <v>0</v>
          </cell>
        </row>
        <row r="21">
          <cell r="J21">
            <v>1397.09</v>
          </cell>
          <cell r="M21">
            <v>84.4</v>
          </cell>
          <cell r="N21">
            <v>1481.49</v>
          </cell>
          <cell r="Y21">
            <v>1487.15</v>
          </cell>
          <cell r="AB21">
            <v>89.888999999999996</v>
          </cell>
          <cell r="AC21">
            <v>1577.039</v>
          </cell>
          <cell r="AN21">
            <v>1337.65</v>
          </cell>
          <cell r="AQ21">
            <v>81.099000000000004</v>
          </cell>
          <cell r="AR21">
            <v>1418.749</v>
          </cell>
          <cell r="BC21">
            <v>1109.1099999999999</v>
          </cell>
          <cell r="BF21">
            <v>67.266600000000011</v>
          </cell>
          <cell r="BG21">
            <v>1176.3766000000001</v>
          </cell>
          <cell r="BR21">
            <v>1006.29</v>
          </cell>
          <cell r="BU21">
            <v>61.037399999999984</v>
          </cell>
          <cell r="BV21">
            <v>1067.3273999999997</v>
          </cell>
          <cell r="CG21">
            <v>985.99</v>
          </cell>
          <cell r="CJ21">
            <v>59.939399999999999</v>
          </cell>
          <cell r="CK21">
            <v>1045.9294</v>
          </cell>
          <cell r="CV21">
            <v>1104.93</v>
          </cell>
          <cell r="CY21">
            <v>67.075800000000001</v>
          </cell>
          <cell r="CZ21">
            <v>1172.0058000000001</v>
          </cell>
          <cell r="DK21">
            <v>1121.3800000000001</v>
          </cell>
          <cell r="DN21">
            <v>67.822800000000015</v>
          </cell>
          <cell r="DO21">
            <v>1189.2028000000003</v>
          </cell>
          <cell r="DZ21">
            <v>1104.57</v>
          </cell>
          <cell r="EC21">
            <v>66.814200000000014</v>
          </cell>
          <cell r="ED21">
            <v>1171.3842000000002</v>
          </cell>
          <cell r="EO21">
            <v>1162.5</v>
          </cell>
          <cell r="ER21">
            <v>70.349999999999994</v>
          </cell>
          <cell r="ES21">
            <v>1232.8499999999999</v>
          </cell>
          <cell r="FD21">
            <v>1376.49</v>
          </cell>
          <cell r="FG21">
            <v>83.489399999999975</v>
          </cell>
          <cell r="FH21">
            <v>1459.9793999999995</v>
          </cell>
          <cell r="FS21">
            <v>1349.45</v>
          </cell>
          <cell r="FV21">
            <v>81.506999999999991</v>
          </cell>
          <cell r="FW21">
            <v>1430.9569999999999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J21">
            <v>1211.88333333333</v>
          </cell>
          <cell r="GK21">
            <v>0</v>
          </cell>
          <cell r="GL21">
            <v>0</v>
          </cell>
          <cell r="GM21">
            <v>73.390883333333335</v>
          </cell>
          <cell r="GN21">
            <v>1285.2742166666667</v>
          </cell>
          <cell r="GP21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ство электроэнергии"/>
      <sheetName val="план 2000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  <sheetName val="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перечень бизнес-систем"/>
      <sheetName val="перечень ОИК"/>
      <sheetName val="перечень СКО"/>
      <sheetName val="оргструктура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Рейтинг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 программа 11.02"/>
      <sheetName val="6 Списки"/>
      <sheetName val="P2.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Гр5(о)"/>
      <sheetName val="т. 1.12."/>
      <sheetName val="Ожид ФР"/>
      <sheetName val="цены цехов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FES"/>
      <sheetName val="1.6"/>
      <sheetName val="FST5"/>
      <sheetName val="ИТ-бюджет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Enums"/>
      <sheetName val="XLR_NoRangeSheet"/>
      <sheetName val="SHPZ"/>
      <sheetName val="Лист13"/>
      <sheetName val="мар 2001"/>
      <sheetName val="навигация"/>
      <sheetName val="Т12"/>
      <sheetName val="Т3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Ф-1 (для АО-энерго)"/>
      <sheetName val="Ф-2 (для АО-энерго)"/>
      <sheetName val="перекрестка"/>
      <sheetName val="Свод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лан Газпрома"/>
      <sheetName val="производство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(потребление)"/>
      <sheetName val="Д (отпуск в сеть)"/>
      <sheetName val="Д (структура покрытия)"/>
      <sheetName val="Д (потери)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TEHSHEET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эл ст"/>
      <sheetName val="ИТ-бюджет"/>
      <sheetName val="SHPZ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УП-31-1 (3)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ТЛ"/>
      <sheetName val="ОС"/>
      <sheetName val="КОП"/>
      <sheetName val="ПРОВД"/>
      <sheetName val="СЗОВД"/>
      <sheetName val="смета"/>
      <sheetName val="ОВДР"/>
      <sheetName val="8расшифр О-В"/>
      <sheetName val="ППУ"/>
      <sheetName val="Ремонт"/>
      <sheetName val="6 Инвестиции"/>
      <sheetName val="ДДЗ"/>
      <sheetName val="РДКЗ"/>
      <sheetName val="ПДДС"/>
      <sheetName val="ПБ"/>
      <sheetName val="ПДКПЭ"/>
      <sheetName val="Отчёт по инвестициям"/>
      <sheetName val="Пример отчёта по остальным форм"/>
      <sheetName val="титул "/>
      <sheetName val="1 Общ свед"/>
      <sheetName val="2 Оцен пок"/>
      <sheetName val="3 Выручка"/>
      <sheetName val="Баланс мощ"/>
      <sheetName val="4 Производство"/>
      <sheetName val="5 Затраты"/>
      <sheetName val="7 Топливо"/>
      <sheetName val="8 Опер-Внереал"/>
      <sheetName val="РасшифрОВ"/>
      <sheetName val="9 Прибыль"/>
      <sheetName val="10 Прог.баланс"/>
      <sheetName val="11 ДДС прямой"/>
      <sheetName val="12 УИ "/>
      <sheetName val="1. рынок сбыта"/>
      <sheetName val="2 . объем продаж"/>
      <sheetName val="3. динамика ДЗ"/>
      <sheetName val="3.4."/>
      <sheetName val="4. объем реализации"/>
      <sheetName val="4.2. Т год"/>
      <sheetName val="4.2. Т 1 кв"/>
      <sheetName val="4.2. Т 2 кв"/>
      <sheetName val="4.2. Т 3 кв"/>
      <sheetName val="4.2. Т 4 кв"/>
      <sheetName val="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СписочнаяЧисленность"/>
      <sheetName val="Справочники"/>
      <sheetName val="расшифровка"/>
      <sheetName val="1997"/>
      <sheetName val="1998"/>
      <sheetName val="даты"/>
      <sheetName val="Аморт_осн"/>
      <sheetName val="Прил_9"/>
      <sheetName val="SHPZ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УФ-28"/>
      <sheetName val="УЗ-10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t_Настройки"/>
      <sheetName val="Ввод параметров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оррект"/>
      <sheetName val="Калькуляция кв"/>
      <sheetName val="Balance Sheet"/>
      <sheetName val="1997"/>
      <sheetName val="1998"/>
      <sheetName val="9-1"/>
      <sheetName val="хар-ка земли 1 "/>
      <sheetName val="Приложение 1"/>
      <sheetName val="СписочнаяЧисленность"/>
      <sheetName val="Temp_TOV"/>
      <sheetName val="ф.2 за 4 кв.2005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FEK 2002.Н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ETС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продВ(I)"/>
      <sheetName val="У-Алд_наслегаХранение"/>
      <sheetName val="sapactivexlhiddensheet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Data"/>
      <sheetName val="штат"/>
      <sheetName val="т1_15_смета8а_"/>
      <sheetName val="расчет тарифов"/>
      <sheetName val="Титульный лист С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-61"/>
      <sheetName val="УФ-59"/>
      <sheetName val="УФ-58"/>
      <sheetName val="УФ-54"/>
      <sheetName val="Регионы"/>
      <sheetName val="Лист13"/>
      <sheetName val="тар"/>
      <sheetName val="т1.15(смета8а)"/>
      <sheetName val="мощность"/>
      <sheetName val="Заголовок"/>
      <sheetName val="ИТ-бюдже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Кредиты полученные"/>
      <sheetName val="Займы выданные"/>
      <sheetName val="ис.смета"/>
      <sheetName val="Лист13"/>
      <sheetName val="Настройки"/>
      <sheetName val="Справочники"/>
      <sheetName val="Заголовок"/>
      <sheetName val="ИТ-бюджет"/>
      <sheetName val="прил.2.3. факт5 мес,ожид.6"/>
      <sheetName val="эл ст"/>
      <sheetName val="FST5"/>
      <sheetName val="Исходные данные"/>
      <sheetName val="Данные"/>
      <sheetName val="Données"/>
      <sheetName val="Data"/>
      <sheetName val="расшифровка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накладные в %% факт"/>
      <sheetName val="ИТОГИ  по Н,Р,Э,Q"/>
      <sheetName val="нача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Данные"/>
      <sheetName val="Справочники"/>
      <sheetName val="ИТ-бюджет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 1.1."/>
      <sheetName val="прил2"/>
      <sheetName val="прил3"/>
      <sheetName val="прил3.1"/>
      <sheetName val="нвв2009-2011"/>
      <sheetName val="Капитал"/>
      <sheetName val="#ССЫЛКА"/>
      <sheetName val="SHPZ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мощность"/>
      <sheetName val="Исходные"/>
      <sheetName val="Лист13"/>
      <sheetName val="Данные"/>
      <sheetName val="TEHSHEET"/>
      <sheetName val="Form10"/>
      <sheetName val="06 нас-е Прейскурант"/>
      <sheetName val="06_нас-е_Прейскурант"/>
      <sheetName val="эл ст"/>
      <sheetName val="1997"/>
      <sheetName val="1998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4"/>
      <sheetName val="P2.1"/>
    </sheetNames>
    <sheetDataSet>
      <sheetData sheetId="0" refreshError="1"/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Лист13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Регионы"/>
      <sheetName val="НВВ утв тарифы"/>
      <sheetName val="тар"/>
      <sheetName val="т1.15(смета8а)"/>
      <sheetName val="план 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ф2"/>
      <sheetName val="Т2"/>
      <sheetName val="ПРОГНОЗ_1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Факторный анализ_планы по комби"/>
      <sheetName val="ИТ-бюджет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TEHSHEET"/>
      <sheetName val="Заголовок"/>
      <sheetName val="шаблон"/>
      <sheetName val="Параметры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_1"/>
      <sheetName val="Приложение 2.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5. (2)"/>
      <sheetName val="1.25.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U155"/>
  <sheetViews>
    <sheetView tabSelected="1" view="pageBreakPreview" zoomScale="80" zoomScaleNormal="80" zoomScaleSheetLayoutView="80" workbookViewId="0">
      <pane xSplit="39" ySplit="15" topLeftCell="AN79" activePane="bottomRight" state="frozen"/>
      <selection pane="topRight" activeCell="AN1" sqref="AN1"/>
      <selection pane="bottomLeft" activeCell="A18" sqref="A18"/>
      <selection pane="bottomRight" activeCell="BF76" sqref="BF76:BL82"/>
    </sheetView>
  </sheetViews>
  <sheetFormatPr defaultColWidth="1.42578125" defaultRowHeight="15" x14ac:dyDescent="0.2"/>
  <cols>
    <col min="1" max="32" width="1.42578125" style="1"/>
    <col min="33" max="33" width="15.7109375" style="1" customWidth="1"/>
    <col min="34" max="38" width="1.42578125" style="1"/>
    <col min="39" max="39" width="5.140625" style="1" customWidth="1"/>
    <col min="40" max="47" width="1.42578125" style="1"/>
    <col min="48" max="48" width="6.42578125" style="1" customWidth="1"/>
    <col min="49" max="55" width="1.42578125" style="1"/>
    <col min="56" max="56" width="5.5703125" style="1" customWidth="1"/>
    <col min="57" max="63" width="1.42578125" style="1"/>
    <col min="64" max="64" width="52.85546875" style="1" customWidth="1"/>
    <col min="65" max="65" width="17.85546875" style="90" customWidth="1"/>
    <col min="66" max="66" width="18.28515625" style="1" customWidth="1"/>
    <col min="67" max="67" width="17" style="1" customWidth="1"/>
    <col min="68" max="72" width="1.42578125" style="1"/>
    <col min="73" max="79" width="11.7109375" style="1" customWidth="1"/>
    <col min="80" max="16384" width="1.42578125" style="1"/>
  </cols>
  <sheetData>
    <row r="1" spans="1:67" s="3" customFormat="1" ht="11.25" x14ac:dyDescent="0.2">
      <c r="BL1" s="2" t="s">
        <v>154</v>
      </c>
      <c r="BM1" s="64"/>
    </row>
    <row r="2" spans="1:67" s="3" customFormat="1" ht="11.25" x14ac:dyDescent="0.2">
      <c r="BL2" s="2" t="s">
        <v>0</v>
      </c>
      <c r="BM2" s="64"/>
    </row>
    <row r="3" spans="1:67" s="3" customFormat="1" ht="11.25" x14ac:dyDescent="0.2">
      <c r="BL3" s="2" t="s">
        <v>10</v>
      </c>
      <c r="BM3" s="64"/>
    </row>
    <row r="4" spans="1:67" s="4" customFormat="1" ht="18.75" x14ac:dyDescent="0.2">
      <c r="A4" s="110" t="s">
        <v>11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65"/>
    </row>
    <row r="5" spans="1:67" s="4" customFormat="1" ht="18.75" x14ac:dyDescent="0.2">
      <c r="A5" s="110" t="s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65"/>
    </row>
    <row r="6" spans="1:67" s="4" customFormat="1" ht="18.75" x14ac:dyDescent="0.2">
      <c r="A6" s="110" t="s">
        <v>12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65"/>
    </row>
    <row r="7" spans="1:67" s="4" customFormat="1" ht="18.75" x14ac:dyDescent="0.2">
      <c r="A7" s="110" t="s">
        <v>236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65"/>
    </row>
    <row r="8" spans="1:67" s="5" customFormat="1" ht="15.75" x14ac:dyDescent="0.2">
      <c r="BM8" s="66"/>
    </row>
    <row r="9" spans="1:67" s="6" customFormat="1" ht="15.75" x14ac:dyDescent="0.25">
      <c r="B9" s="7" t="s">
        <v>13</v>
      </c>
      <c r="V9" s="121" t="s">
        <v>231</v>
      </c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M9" s="67"/>
    </row>
    <row r="10" spans="1:67" s="6" customFormat="1" ht="15.75" x14ac:dyDescent="0.25">
      <c r="B10" s="7" t="s">
        <v>14</v>
      </c>
      <c r="F10" s="416" t="s">
        <v>156</v>
      </c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BM10" s="67"/>
    </row>
    <row r="11" spans="1:67" s="6" customFormat="1" ht="15.75" x14ac:dyDescent="0.25">
      <c r="B11" s="7" t="s">
        <v>15</v>
      </c>
      <c r="F11" s="416" t="s">
        <v>157</v>
      </c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BM11" s="67"/>
    </row>
    <row r="12" spans="1:67" s="6" customFormat="1" ht="15.75" x14ac:dyDescent="0.25">
      <c r="B12" s="7" t="s">
        <v>16</v>
      </c>
      <c r="AC12" s="338" t="s">
        <v>158</v>
      </c>
      <c r="AD12" s="338"/>
      <c r="AE12" s="338"/>
      <c r="AF12" s="338"/>
      <c r="AG12" s="338"/>
      <c r="AH12" s="338"/>
      <c r="AI12" s="339" t="s">
        <v>17</v>
      </c>
      <c r="AJ12" s="339"/>
      <c r="AK12" s="338" t="s">
        <v>159</v>
      </c>
      <c r="AL12" s="338"/>
      <c r="AM12" s="338"/>
      <c r="AN12" s="340"/>
      <c r="AO12" s="340"/>
      <c r="AP12" s="340"/>
      <c r="AQ12" s="7" t="s">
        <v>18</v>
      </c>
      <c r="BL12" s="44"/>
      <c r="BM12" s="68"/>
      <c r="BN12" s="48"/>
    </row>
    <row r="13" spans="1:67" s="5" customFormat="1" ht="15.75" x14ac:dyDescent="0.2">
      <c r="AE13" s="40"/>
      <c r="AF13" s="40"/>
      <c r="AG13" s="40"/>
      <c r="AH13" s="40"/>
      <c r="AI13" s="40"/>
      <c r="AJ13" s="40"/>
      <c r="AK13" s="40"/>
      <c r="AL13" s="40"/>
      <c r="AM13" s="40"/>
      <c r="AN13" s="391"/>
      <c r="AO13" s="391"/>
      <c r="AP13" s="391"/>
      <c r="AQ13" s="391"/>
      <c r="AR13" s="391"/>
      <c r="AS13" s="391"/>
      <c r="AT13" s="391"/>
      <c r="AU13" s="391"/>
      <c r="AV13" s="391"/>
      <c r="AW13" s="104"/>
      <c r="AX13" s="391"/>
      <c r="AY13" s="391"/>
      <c r="AZ13" s="391"/>
      <c r="BA13" s="391"/>
      <c r="BB13" s="391"/>
      <c r="BC13" s="391"/>
      <c r="BD13" s="391"/>
      <c r="BE13" s="391"/>
      <c r="BF13" s="391"/>
      <c r="BG13" s="40"/>
      <c r="BH13" s="40"/>
      <c r="BI13" s="40"/>
      <c r="BJ13" s="40"/>
      <c r="BK13" s="40"/>
      <c r="BL13" s="105"/>
      <c r="BM13" s="69"/>
      <c r="BN13" s="43"/>
      <c r="BO13" s="60"/>
    </row>
    <row r="14" spans="1:67" s="8" customFormat="1" ht="18.75" x14ac:dyDescent="0.25">
      <c r="A14" s="208" t="s">
        <v>2</v>
      </c>
      <c r="B14" s="208"/>
      <c r="C14" s="208"/>
      <c r="D14" s="208"/>
      <c r="E14" s="208"/>
      <c r="F14" s="208"/>
      <c r="G14" s="208" t="s">
        <v>3</v>
      </c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 t="s">
        <v>4</v>
      </c>
      <c r="AI14" s="208"/>
      <c r="AJ14" s="208"/>
      <c r="AK14" s="208"/>
      <c r="AL14" s="208"/>
      <c r="AM14" s="208"/>
      <c r="AN14" s="209" t="s">
        <v>248</v>
      </c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22" t="s">
        <v>221</v>
      </c>
      <c r="BG14" s="208"/>
      <c r="BH14" s="208"/>
      <c r="BI14" s="208"/>
      <c r="BJ14" s="208"/>
      <c r="BK14" s="208"/>
      <c r="BL14" s="208"/>
      <c r="BM14" s="70"/>
      <c r="BO14" s="60"/>
    </row>
    <row r="15" spans="1:67" s="8" customFormat="1" ht="15.75" customHeight="1" x14ac:dyDescent="0.25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 t="s">
        <v>222</v>
      </c>
      <c r="AO15" s="209"/>
      <c r="AP15" s="209"/>
      <c r="AQ15" s="209"/>
      <c r="AR15" s="209"/>
      <c r="AS15" s="209"/>
      <c r="AT15" s="209"/>
      <c r="AU15" s="209"/>
      <c r="AV15" s="209"/>
      <c r="AW15" s="209" t="s">
        <v>223</v>
      </c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70"/>
      <c r="BO15" s="54"/>
    </row>
    <row r="16" spans="1:67" s="8" customFormat="1" ht="15" customHeight="1" x14ac:dyDescent="0.25">
      <c r="A16" s="210" t="s">
        <v>19</v>
      </c>
      <c r="B16" s="210"/>
      <c r="C16" s="210"/>
      <c r="D16" s="210"/>
      <c r="E16" s="210"/>
      <c r="F16" s="210"/>
      <c r="G16" s="211" t="s">
        <v>20</v>
      </c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22" t="s">
        <v>104</v>
      </c>
      <c r="AI16" s="222"/>
      <c r="AJ16" s="222"/>
      <c r="AK16" s="222"/>
      <c r="AL16" s="222"/>
      <c r="AM16" s="222"/>
      <c r="AN16" s="222" t="s">
        <v>104</v>
      </c>
      <c r="AO16" s="222"/>
      <c r="AP16" s="222"/>
      <c r="AQ16" s="222"/>
      <c r="AR16" s="222"/>
      <c r="AS16" s="222"/>
      <c r="AT16" s="222"/>
      <c r="AU16" s="222"/>
      <c r="AV16" s="222"/>
      <c r="AW16" s="222" t="s">
        <v>104</v>
      </c>
      <c r="AX16" s="222"/>
      <c r="AY16" s="222"/>
      <c r="AZ16" s="222"/>
      <c r="BA16" s="222"/>
      <c r="BB16" s="222"/>
      <c r="BC16" s="222"/>
      <c r="BD16" s="222"/>
      <c r="BE16" s="222"/>
      <c r="BF16" s="210" t="s">
        <v>104</v>
      </c>
      <c r="BG16" s="210"/>
      <c r="BH16" s="210"/>
      <c r="BI16" s="210"/>
      <c r="BJ16" s="210"/>
      <c r="BK16" s="210"/>
      <c r="BL16" s="210"/>
      <c r="BM16" s="70"/>
      <c r="BN16" s="49"/>
    </row>
    <row r="17" spans="1:73" s="8" customFormat="1" ht="30.75" customHeight="1" x14ac:dyDescent="0.2">
      <c r="A17" s="123" t="s">
        <v>21</v>
      </c>
      <c r="B17" s="124"/>
      <c r="C17" s="124"/>
      <c r="D17" s="124"/>
      <c r="E17" s="124"/>
      <c r="F17" s="125"/>
      <c r="G17" s="398" t="s">
        <v>263</v>
      </c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400"/>
      <c r="AH17" s="161" t="s">
        <v>5</v>
      </c>
      <c r="AI17" s="162"/>
      <c r="AJ17" s="162"/>
      <c r="AK17" s="162"/>
      <c r="AL17" s="162"/>
      <c r="AM17" s="163"/>
      <c r="AN17" s="274">
        <f>AN19+AN37+AN60+AN63+AN66+AN69+AN73</f>
        <v>12261251.022778943</v>
      </c>
      <c r="AO17" s="275"/>
      <c r="AP17" s="275"/>
      <c r="AQ17" s="275"/>
      <c r="AR17" s="275"/>
      <c r="AS17" s="275"/>
      <c r="AT17" s="275"/>
      <c r="AU17" s="275"/>
      <c r="AV17" s="276"/>
      <c r="AW17" s="274">
        <f>AW19+AW37+AW60+AW63+AW66+AW69+AW73</f>
        <v>11971895.954159999</v>
      </c>
      <c r="AX17" s="275"/>
      <c r="AY17" s="275"/>
      <c r="AZ17" s="275"/>
      <c r="BA17" s="275"/>
      <c r="BB17" s="275"/>
      <c r="BC17" s="275"/>
      <c r="BD17" s="275"/>
      <c r="BE17" s="276"/>
      <c r="BF17" s="229" t="s">
        <v>252</v>
      </c>
      <c r="BG17" s="168"/>
      <c r="BH17" s="168"/>
      <c r="BI17" s="168"/>
      <c r="BJ17" s="168"/>
      <c r="BK17" s="168"/>
      <c r="BL17" s="169"/>
      <c r="BM17" s="71"/>
      <c r="BN17" s="59"/>
      <c r="BO17" s="59"/>
    </row>
    <row r="18" spans="1:73" s="8" customFormat="1" ht="16.5" customHeight="1" x14ac:dyDescent="0.2">
      <c r="A18" s="129"/>
      <c r="B18" s="130"/>
      <c r="C18" s="130"/>
      <c r="D18" s="130"/>
      <c r="E18" s="130"/>
      <c r="F18" s="131"/>
      <c r="G18" s="401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3"/>
      <c r="AH18" s="164"/>
      <c r="AI18" s="165"/>
      <c r="AJ18" s="165"/>
      <c r="AK18" s="165"/>
      <c r="AL18" s="165"/>
      <c r="AM18" s="166"/>
      <c r="AN18" s="277"/>
      <c r="AO18" s="278"/>
      <c r="AP18" s="278"/>
      <c r="AQ18" s="278"/>
      <c r="AR18" s="278"/>
      <c r="AS18" s="278"/>
      <c r="AT18" s="278"/>
      <c r="AU18" s="278"/>
      <c r="AV18" s="279"/>
      <c r="AW18" s="277"/>
      <c r="AX18" s="278"/>
      <c r="AY18" s="278"/>
      <c r="AZ18" s="278"/>
      <c r="BA18" s="278"/>
      <c r="BB18" s="278"/>
      <c r="BC18" s="278"/>
      <c r="BD18" s="278"/>
      <c r="BE18" s="279"/>
      <c r="BF18" s="170"/>
      <c r="BG18" s="171"/>
      <c r="BH18" s="171"/>
      <c r="BI18" s="171"/>
      <c r="BJ18" s="171"/>
      <c r="BK18" s="171"/>
      <c r="BL18" s="172"/>
      <c r="BM18" s="91"/>
      <c r="BN18" s="49"/>
      <c r="BU18" s="34"/>
    </row>
    <row r="19" spans="1:73" s="8" customFormat="1" ht="15.75" x14ac:dyDescent="0.25">
      <c r="A19" s="123" t="s">
        <v>24</v>
      </c>
      <c r="B19" s="124"/>
      <c r="C19" s="124"/>
      <c r="D19" s="124"/>
      <c r="E19" s="124"/>
      <c r="F19" s="125"/>
      <c r="G19" s="173" t="s">
        <v>22</v>
      </c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61" t="s">
        <v>5</v>
      </c>
      <c r="AI19" s="162"/>
      <c r="AJ19" s="162"/>
      <c r="AK19" s="162"/>
      <c r="AL19" s="162"/>
      <c r="AM19" s="163"/>
      <c r="AN19" s="262">
        <f>AN21+AN30+AN32</f>
        <v>3526585.5427789427</v>
      </c>
      <c r="AO19" s="263"/>
      <c r="AP19" s="263"/>
      <c r="AQ19" s="263"/>
      <c r="AR19" s="263"/>
      <c r="AS19" s="263"/>
      <c r="AT19" s="263"/>
      <c r="AU19" s="263"/>
      <c r="AV19" s="264"/>
      <c r="AW19" s="274">
        <f>AW21+AW30+AW32</f>
        <v>3676545.6449800003</v>
      </c>
      <c r="AX19" s="302"/>
      <c r="AY19" s="302"/>
      <c r="AZ19" s="302"/>
      <c r="BA19" s="302"/>
      <c r="BB19" s="302"/>
      <c r="BC19" s="302"/>
      <c r="BD19" s="302"/>
      <c r="BE19" s="303"/>
      <c r="BF19" s="223"/>
      <c r="BG19" s="224"/>
      <c r="BH19" s="224"/>
      <c r="BI19" s="224"/>
      <c r="BJ19" s="224"/>
      <c r="BK19" s="224"/>
      <c r="BL19" s="225"/>
      <c r="BM19" s="72"/>
      <c r="BN19" s="51"/>
      <c r="BU19" s="34"/>
    </row>
    <row r="20" spans="1:73" s="8" customFormat="1" ht="15.75" x14ac:dyDescent="0.25">
      <c r="A20" s="129"/>
      <c r="B20" s="130"/>
      <c r="C20" s="130"/>
      <c r="D20" s="130"/>
      <c r="E20" s="130"/>
      <c r="F20" s="131"/>
      <c r="G20" s="183" t="s">
        <v>23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64"/>
      <c r="AI20" s="165"/>
      <c r="AJ20" s="165"/>
      <c r="AK20" s="165"/>
      <c r="AL20" s="165"/>
      <c r="AM20" s="166"/>
      <c r="AN20" s="265"/>
      <c r="AO20" s="266"/>
      <c r="AP20" s="266"/>
      <c r="AQ20" s="266"/>
      <c r="AR20" s="266"/>
      <c r="AS20" s="266"/>
      <c r="AT20" s="266"/>
      <c r="AU20" s="266"/>
      <c r="AV20" s="267"/>
      <c r="AW20" s="304"/>
      <c r="AX20" s="305"/>
      <c r="AY20" s="305"/>
      <c r="AZ20" s="305"/>
      <c r="BA20" s="305"/>
      <c r="BB20" s="305"/>
      <c r="BC20" s="305"/>
      <c r="BD20" s="305"/>
      <c r="BE20" s="306"/>
      <c r="BF20" s="226"/>
      <c r="BG20" s="227"/>
      <c r="BH20" s="227"/>
      <c r="BI20" s="227"/>
      <c r="BJ20" s="227"/>
      <c r="BK20" s="227"/>
      <c r="BL20" s="228"/>
      <c r="BM20" s="72"/>
      <c r="BN20" s="50"/>
      <c r="BU20" s="34"/>
    </row>
    <row r="21" spans="1:73" s="8" customFormat="1" ht="15" customHeight="1" x14ac:dyDescent="0.25">
      <c r="A21" s="177" t="s">
        <v>25</v>
      </c>
      <c r="B21" s="177"/>
      <c r="C21" s="177"/>
      <c r="D21" s="177"/>
      <c r="E21" s="177"/>
      <c r="F21" s="177"/>
      <c r="G21" s="178" t="s">
        <v>6</v>
      </c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88" t="s">
        <v>5</v>
      </c>
      <c r="AI21" s="188"/>
      <c r="AJ21" s="188"/>
      <c r="AK21" s="188"/>
      <c r="AL21" s="188"/>
      <c r="AM21" s="188"/>
      <c r="AN21" s="138">
        <f>AN22+AN25</f>
        <v>1012606.5160182922</v>
      </c>
      <c r="AO21" s="139"/>
      <c r="AP21" s="139"/>
      <c r="AQ21" s="139"/>
      <c r="AR21" s="139"/>
      <c r="AS21" s="139"/>
      <c r="AT21" s="139"/>
      <c r="AU21" s="139"/>
      <c r="AV21" s="140"/>
      <c r="AW21" s="150">
        <f>AW22+AW25</f>
        <v>578899.85349000001</v>
      </c>
      <c r="AX21" s="151"/>
      <c r="AY21" s="151"/>
      <c r="AZ21" s="151"/>
      <c r="BA21" s="151"/>
      <c r="BB21" s="151"/>
      <c r="BC21" s="151"/>
      <c r="BD21" s="151"/>
      <c r="BE21" s="152"/>
      <c r="BF21" s="229" t="s">
        <v>220</v>
      </c>
      <c r="BG21" s="230"/>
      <c r="BH21" s="230"/>
      <c r="BI21" s="230"/>
      <c r="BJ21" s="230"/>
      <c r="BK21" s="230"/>
      <c r="BL21" s="231"/>
      <c r="BM21" s="73"/>
      <c r="BN21" s="49"/>
      <c r="BU21" s="34"/>
    </row>
    <row r="22" spans="1:73" s="8" customFormat="1" ht="15.75" x14ac:dyDescent="0.25">
      <c r="A22" s="123" t="s">
        <v>26</v>
      </c>
      <c r="B22" s="124"/>
      <c r="C22" s="124"/>
      <c r="D22" s="124"/>
      <c r="E22" s="124"/>
      <c r="F22" s="125"/>
      <c r="G22" s="173" t="s">
        <v>27</v>
      </c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61" t="s">
        <v>5</v>
      </c>
      <c r="AI22" s="162"/>
      <c r="AJ22" s="162"/>
      <c r="AK22" s="162"/>
      <c r="AL22" s="162"/>
      <c r="AM22" s="163"/>
      <c r="AN22" s="138">
        <v>643128.98</v>
      </c>
      <c r="AO22" s="139"/>
      <c r="AP22" s="139"/>
      <c r="AQ22" s="139"/>
      <c r="AR22" s="139"/>
      <c r="AS22" s="139"/>
      <c r="AT22" s="139"/>
      <c r="AU22" s="139"/>
      <c r="AV22" s="140"/>
      <c r="AW22" s="150">
        <v>412780.34784</v>
      </c>
      <c r="AX22" s="151"/>
      <c r="AY22" s="151"/>
      <c r="AZ22" s="151"/>
      <c r="BA22" s="151"/>
      <c r="BB22" s="151"/>
      <c r="BC22" s="151"/>
      <c r="BD22" s="151"/>
      <c r="BE22" s="152"/>
      <c r="BF22" s="232"/>
      <c r="BG22" s="233"/>
      <c r="BH22" s="233"/>
      <c r="BI22" s="233"/>
      <c r="BJ22" s="233"/>
      <c r="BK22" s="233"/>
      <c r="BL22" s="234"/>
      <c r="BM22" s="74"/>
      <c r="BN22" s="35"/>
      <c r="BU22" s="34"/>
    </row>
    <row r="23" spans="1:73" s="8" customFormat="1" ht="15.75" x14ac:dyDescent="0.25">
      <c r="A23" s="129"/>
      <c r="B23" s="130"/>
      <c r="C23" s="130"/>
      <c r="D23" s="130"/>
      <c r="E23" s="130"/>
      <c r="F23" s="131"/>
      <c r="G23" s="183" t="s">
        <v>28</v>
      </c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64"/>
      <c r="AI23" s="165"/>
      <c r="AJ23" s="165"/>
      <c r="AK23" s="165"/>
      <c r="AL23" s="165"/>
      <c r="AM23" s="166"/>
      <c r="AN23" s="144"/>
      <c r="AO23" s="145"/>
      <c r="AP23" s="145"/>
      <c r="AQ23" s="145"/>
      <c r="AR23" s="145"/>
      <c r="AS23" s="145"/>
      <c r="AT23" s="145"/>
      <c r="AU23" s="145"/>
      <c r="AV23" s="146"/>
      <c r="AW23" s="156"/>
      <c r="AX23" s="157"/>
      <c r="AY23" s="157"/>
      <c r="AZ23" s="157"/>
      <c r="BA23" s="157"/>
      <c r="BB23" s="157"/>
      <c r="BC23" s="157"/>
      <c r="BD23" s="157"/>
      <c r="BE23" s="158"/>
      <c r="BF23" s="232"/>
      <c r="BG23" s="235"/>
      <c r="BH23" s="235"/>
      <c r="BI23" s="235"/>
      <c r="BJ23" s="235"/>
      <c r="BK23" s="235"/>
      <c r="BL23" s="234"/>
      <c r="BM23" s="106"/>
      <c r="BU23" s="34"/>
    </row>
    <row r="24" spans="1:73" s="8" customFormat="1" ht="15" customHeight="1" x14ac:dyDescent="0.25">
      <c r="A24" s="210" t="s">
        <v>29</v>
      </c>
      <c r="B24" s="210"/>
      <c r="C24" s="210"/>
      <c r="D24" s="210"/>
      <c r="E24" s="210"/>
      <c r="F24" s="210"/>
      <c r="G24" s="211" t="s">
        <v>7</v>
      </c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22" t="s">
        <v>5</v>
      </c>
      <c r="AI24" s="222"/>
      <c r="AJ24" s="222"/>
      <c r="AK24" s="222"/>
      <c r="AL24" s="222"/>
      <c r="AM24" s="222"/>
      <c r="AN24" s="271">
        <v>379219.87370911252</v>
      </c>
      <c r="AO24" s="272"/>
      <c r="AP24" s="272"/>
      <c r="AQ24" s="272"/>
      <c r="AR24" s="272"/>
      <c r="AS24" s="272"/>
      <c r="AT24" s="272"/>
      <c r="AU24" s="272"/>
      <c r="AV24" s="273"/>
      <c r="AW24" s="268">
        <v>231650.61499999999</v>
      </c>
      <c r="AX24" s="269"/>
      <c r="AY24" s="269"/>
      <c r="AZ24" s="269"/>
      <c r="BA24" s="269"/>
      <c r="BB24" s="269"/>
      <c r="BC24" s="269"/>
      <c r="BD24" s="269"/>
      <c r="BE24" s="270"/>
      <c r="BF24" s="236"/>
      <c r="BG24" s="237"/>
      <c r="BH24" s="237"/>
      <c r="BI24" s="237"/>
      <c r="BJ24" s="237"/>
      <c r="BK24" s="237"/>
      <c r="BL24" s="238"/>
      <c r="BM24" s="75"/>
      <c r="BN24" s="35"/>
      <c r="BU24" s="34"/>
    </row>
    <row r="25" spans="1:73" s="8" customFormat="1" ht="15.75" x14ac:dyDescent="0.25">
      <c r="A25" s="123" t="s">
        <v>30</v>
      </c>
      <c r="B25" s="124"/>
      <c r="C25" s="124"/>
      <c r="D25" s="124"/>
      <c r="E25" s="124"/>
      <c r="F25" s="125"/>
      <c r="G25" s="173" t="s">
        <v>31</v>
      </c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61" t="s">
        <v>5</v>
      </c>
      <c r="AI25" s="162"/>
      <c r="AJ25" s="162"/>
      <c r="AK25" s="162"/>
      <c r="AL25" s="162"/>
      <c r="AM25" s="163"/>
      <c r="AN25" s="138">
        <v>369477.53601829224</v>
      </c>
      <c r="AO25" s="139"/>
      <c r="AP25" s="139"/>
      <c r="AQ25" s="139"/>
      <c r="AR25" s="139"/>
      <c r="AS25" s="139"/>
      <c r="AT25" s="139"/>
      <c r="AU25" s="139"/>
      <c r="AV25" s="140"/>
      <c r="AW25" s="150">
        <v>166119.50564999998</v>
      </c>
      <c r="AX25" s="151"/>
      <c r="AY25" s="151"/>
      <c r="AZ25" s="151"/>
      <c r="BA25" s="151"/>
      <c r="BB25" s="151"/>
      <c r="BC25" s="151"/>
      <c r="BD25" s="151"/>
      <c r="BE25" s="152"/>
      <c r="BF25" s="236"/>
      <c r="BG25" s="237"/>
      <c r="BH25" s="237"/>
      <c r="BI25" s="237"/>
      <c r="BJ25" s="237"/>
      <c r="BK25" s="237"/>
      <c r="BL25" s="238"/>
      <c r="BM25" s="75"/>
      <c r="BN25" s="35"/>
      <c r="BU25" s="34"/>
    </row>
    <row r="26" spans="1:73" s="8" customFormat="1" ht="15.75" x14ac:dyDescent="0.25">
      <c r="A26" s="126"/>
      <c r="B26" s="127"/>
      <c r="C26" s="127"/>
      <c r="D26" s="127"/>
      <c r="E26" s="127"/>
      <c r="F26" s="128"/>
      <c r="G26" s="211" t="s">
        <v>32</v>
      </c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89"/>
      <c r="AI26" s="290"/>
      <c r="AJ26" s="290"/>
      <c r="AK26" s="290"/>
      <c r="AL26" s="290"/>
      <c r="AM26" s="291"/>
      <c r="AN26" s="141"/>
      <c r="AO26" s="142"/>
      <c r="AP26" s="142"/>
      <c r="AQ26" s="142"/>
      <c r="AR26" s="142"/>
      <c r="AS26" s="142"/>
      <c r="AT26" s="142"/>
      <c r="AU26" s="142"/>
      <c r="AV26" s="143"/>
      <c r="AW26" s="153"/>
      <c r="AX26" s="154"/>
      <c r="AY26" s="154"/>
      <c r="AZ26" s="154"/>
      <c r="BA26" s="154"/>
      <c r="BB26" s="154"/>
      <c r="BC26" s="154"/>
      <c r="BD26" s="154"/>
      <c r="BE26" s="155"/>
      <c r="BF26" s="236"/>
      <c r="BG26" s="237"/>
      <c r="BH26" s="237"/>
      <c r="BI26" s="237"/>
      <c r="BJ26" s="237"/>
      <c r="BK26" s="237"/>
      <c r="BL26" s="238"/>
      <c r="BM26" s="75"/>
      <c r="BU26" s="34"/>
    </row>
    <row r="27" spans="1:73" s="8" customFormat="1" ht="15.75" x14ac:dyDescent="0.25">
      <c r="A27" s="126"/>
      <c r="B27" s="127"/>
      <c r="C27" s="127"/>
      <c r="D27" s="127"/>
      <c r="E27" s="127"/>
      <c r="F27" s="128"/>
      <c r="G27" s="211" t="s">
        <v>33</v>
      </c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89"/>
      <c r="AI27" s="290"/>
      <c r="AJ27" s="290"/>
      <c r="AK27" s="290"/>
      <c r="AL27" s="290"/>
      <c r="AM27" s="291"/>
      <c r="AN27" s="141"/>
      <c r="AO27" s="142"/>
      <c r="AP27" s="142"/>
      <c r="AQ27" s="142"/>
      <c r="AR27" s="142"/>
      <c r="AS27" s="142"/>
      <c r="AT27" s="142"/>
      <c r="AU27" s="142"/>
      <c r="AV27" s="143"/>
      <c r="AW27" s="153"/>
      <c r="AX27" s="154"/>
      <c r="AY27" s="154"/>
      <c r="AZ27" s="154"/>
      <c r="BA27" s="154"/>
      <c r="BB27" s="154"/>
      <c r="BC27" s="154"/>
      <c r="BD27" s="154"/>
      <c r="BE27" s="155"/>
      <c r="BF27" s="236"/>
      <c r="BG27" s="237"/>
      <c r="BH27" s="237"/>
      <c r="BI27" s="237"/>
      <c r="BJ27" s="237"/>
      <c r="BK27" s="237"/>
      <c r="BL27" s="238"/>
      <c r="BM27" s="75"/>
      <c r="BU27" s="34"/>
    </row>
    <row r="28" spans="1:73" s="8" customFormat="1" ht="15.75" x14ac:dyDescent="0.25">
      <c r="A28" s="129"/>
      <c r="B28" s="130"/>
      <c r="C28" s="130"/>
      <c r="D28" s="130"/>
      <c r="E28" s="130"/>
      <c r="F28" s="131"/>
      <c r="G28" s="183" t="s">
        <v>34</v>
      </c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64"/>
      <c r="AI28" s="165"/>
      <c r="AJ28" s="165"/>
      <c r="AK28" s="165"/>
      <c r="AL28" s="165"/>
      <c r="AM28" s="166"/>
      <c r="AN28" s="144"/>
      <c r="AO28" s="145"/>
      <c r="AP28" s="145"/>
      <c r="AQ28" s="145"/>
      <c r="AR28" s="145"/>
      <c r="AS28" s="145"/>
      <c r="AT28" s="145"/>
      <c r="AU28" s="145"/>
      <c r="AV28" s="146"/>
      <c r="AW28" s="156"/>
      <c r="AX28" s="157"/>
      <c r="AY28" s="157"/>
      <c r="AZ28" s="157"/>
      <c r="BA28" s="157"/>
      <c r="BB28" s="157"/>
      <c r="BC28" s="157"/>
      <c r="BD28" s="157"/>
      <c r="BE28" s="158"/>
      <c r="BF28" s="236"/>
      <c r="BG28" s="239"/>
      <c r="BH28" s="239"/>
      <c r="BI28" s="239"/>
      <c r="BJ28" s="239"/>
      <c r="BK28" s="239"/>
      <c r="BL28" s="238"/>
      <c r="BM28" s="75"/>
      <c r="BU28" s="34"/>
    </row>
    <row r="29" spans="1:73" s="8" customFormat="1" ht="15" customHeight="1" x14ac:dyDescent="0.25">
      <c r="A29" s="210" t="s">
        <v>35</v>
      </c>
      <c r="B29" s="210"/>
      <c r="C29" s="210"/>
      <c r="D29" s="210"/>
      <c r="E29" s="210"/>
      <c r="F29" s="210"/>
      <c r="G29" s="211" t="s">
        <v>7</v>
      </c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22" t="s">
        <v>5</v>
      </c>
      <c r="AI29" s="222"/>
      <c r="AJ29" s="222"/>
      <c r="AK29" s="222"/>
      <c r="AL29" s="222"/>
      <c r="AM29" s="222"/>
      <c r="AN29" s="271">
        <v>260889.15377320963</v>
      </c>
      <c r="AO29" s="272"/>
      <c r="AP29" s="272"/>
      <c r="AQ29" s="272"/>
      <c r="AR29" s="272"/>
      <c r="AS29" s="272"/>
      <c r="AT29" s="272"/>
      <c r="AU29" s="272"/>
      <c r="AV29" s="273"/>
      <c r="AW29" s="268">
        <v>117132.336</v>
      </c>
      <c r="AX29" s="269"/>
      <c r="AY29" s="269"/>
      <c r="AZ29" s="269"/>
      <c r="BA29" s="269"/>
      <c r="BB29" s="269"/>
      <c r="BC29" s="269"/>
      <c r="BD29" s="269"/>
      <c r="BE29" s="270"/>
      <c r="BF29" s="240"/>
      <c r="BG29" s="241"/>
      <c r="BH29" s="241"/>
      <c r="BI29" s="241"/>
      <c r="BJ29" s="241"/>
      <c r="BK29" s="241"/>
      <c r="BL29" s="242"/>
      <c r="BM29" s="76"/>
      <c r="BN29" s="35"/>
      <c r="BU29" s="34"/>
    </row>
    <row r="30" spans="1:73" s="8" customFormat="1" ht="29.25" customHeight="1" x14ac:dyDescent="0.25">
      <c r="A30" s="177" t="s">
        <v>36</v>
      </c>
      <c r="B30" s="177"/>
      <c r="C30" s="177"/>
      <c r="D30" s="177"/>
      <c r="E30" s="177"/>
      <c r="F30" s="177"/>
      <c r="G30" s="178" t="s">
        <v>37</v>
      </c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88" t="s">
        <v>5</v>
      </c>
      <c r="AI30" s="188"/>
      <c r="AJ30" s="188"/>
      <c r="AK30" s="188"/>
      <c r="AL30" s="188"/>
      <c r="AM30" s="188"/>
      <c r="AN30" s="271">
        <v>1974898.3657643136</v>
      </c>
      <c r="AO30" s="272"/>
      <c r="AP30" s="272"/>
      <c r="AQ30" s="272"/>
      <c r="AR30" s="272"/>
      <c r="AS30" s="272"/>
      <c r="AT30" s="272"/>
      <c r="AU30" s="272"/>
      <c r="AV30" s="273"/>
      <c r="AW30" s="268">
        <v>2452448.9839600003</v>
      </c>
      <c r="AX30" s="269"/>
      <c r="AY30" s="269"/>
      <c r="AZ30" s="269"/>
      <c r="BA30" s="269"/>
      <c r="BB30" s="269"/>
      <c r="BC30" s="269"/>
      <c r="BD30" s="269"/>
      <c r="BE30" s="270"/>
      <c r="BF30" s="243" t="s">
        <v>251</v>
      </c>
      <c r="BG30" s="244"/>
      <c r="BH30" s="244"/>
      <c r="BI30" s="244"/>
      <c r="BJ30" s="244"/>
      <c r="BK30" s="244"/>
      <c r="BL30" s="245"/>
      <c r="BM30" s="77"/>
      <c r="BU30" s="34"/>
    </row>
    <row r="31" spans="1:73" s="8" customFormat="1" ht="45.75" customHeight="1" x14ac:dyDescent="0.25">
      <c r="A31" s="177" t="s">
        <v>38</v>
      </c>
      <c r="B31" s="177"/>
      <c r="C31" s="177"/>
      <c r="D31" s="177"/>
      <c r="E31" s="177"/>
      <c r="F31" s="177"/>
      <c r="G31" s="385" t="s">
        <v>7</v>
      </c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7"/>
      <c r="AH31" s="188" t="s">
        <v>5</v>
      </c>
      <c r="AI31" s="188"/>
      <c r="AJ31" s="188"/>
      <c r="AK31" s="188"/>
      <c r="AL31" s="188"/>
      <c r="AM31" s="188"/>
      <c r="AN31" s="271">
        <v>183613.64925147785</v>
      </c>
      <c r="AO31" s="272"/>
      <c r="AP31" s="272"/>
      <c r="AQ31" s="272"/>
      <c r="AR31" s="272"/>
      <c r="AS31" s="272"/>
      <c r="AT31" s="272"/>
      <c r="AU31" s="272"/>
      <c r="AV31" s="273"/>
      <c r="AW31" s="268">
        <v>385884.84600000002</v>
      </c>
      <c r="AX31" s="269"/>
      <c r="AY31" s="269"/>
      <c r="AZ31" s="269"/>
      <c r="BA31" s="269"/>
      <c r="BB31" s="269"/>
      <c r="BC31" s="269"/>
      <c r="BD31" s="269"/>
      <c r="BE31" s="270"/>
      <c r="BF31" s="246"/>
      <c r="BG31" s="247"/>
      <c r="BH31" s="247"/>
      <c r="BI31" s="247"/>
      <c r="BJ31" s="247"/>
      <c r="BK31" s="247"/>
      <c r="BL31" s="248"/>
      <c r="BM31" s="77"/>
      <c r="BN31" s="35"/>
      <c r="BU31" s="34"/>
    </row>
    <row r="32" spans="1:73" s="8" customFormat="1" ht="15.75" x14ac:dyDescent="0.25">
      <c r="A32" s="123" t="s">
        <v>42</v>
      </c>
      <c r="B32" s="124"/>
      <c r="C32" s="124"/>
      <c r="D32" s="124"/>
      <c r="E32" s="124"/>
      <c r="F32" s="125"/>
      <c r="G32" s="173" t="s">
        <v>39</v>
      </c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61" t="s">
        <v>5</v>
      </c>
      <c r="AI32" s="162"/>
      <c r="AJ32" s="162"/>
      <c r="AK32" s="162"/>
      <c r="AL32" s="162"/>
      <c r="AM32" s="163"/>
      <c r="AN32" s="138">
        <f>расшифровка!D5</f>
        <v>539080.66099633719</v>
      </c>
      <c r="AO32" s="139"/>
      <c r="AP32" s="139"/>
      <c r="AQ32" s="139"/>
      <c r="AR32" s="139"/>
      <c r="AS32" s="139"/>
      <c r="AT32" s="139"/>
      <c r="AU32" s="139"/>
      <c r="AV32" s="140"/>
      <c r="AW32" s="150">
        <f>расшифровка!E5</f>
        <v>645196.80753000011</v>
      </c>
      <c r="AX32" s="151"/>
      <c r="AY32" s="151"/>
      <c r="AZ32" s="151"/>
      <c r="BA32" s="151"/>
      <c r="BB32" s="151"/>
      <c r="BC32" s="151"/>
      <c r="BD32" s="151"/>
      <c r="BE32" s="152"/>
      <c r="BF32" s="167"/>
      <c r="BG32" s="168"/>
      <c r="BH32" s="168"/>
      <c r="BI32" s="168"/>
      <c r="BJ32" s="168"/>
      <c r="BK32" s="168"/>
      <c r="BL32" s="169"/>
      <c r="BM32" s="91"/>
      <c r="BN32" s="49"/>
      <c r="BU32" s="34"/>
    </row>
    <row r="33" spans="1:73" s="8" customFormat="1" ht="15.75" x14ac:dyDescent="0.25">
      <c r="A33" s="129"/>
      <c r="B33" s="130"/>
      <c r="C33" s="130"/>
      <c r="D33" s="130"/>
      <c r="E33" s="130"/>
      <c r="F33" s="131"/>
      <c r="G33" s="183" t="s">
        <v>40</v>
      </c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64"/>
      <c r="AI33" s="165"/>
      <c r="AJ33" s="165"/>
      <c r="AK33" s="165"/>
      <c r="AL33" s="165"/>
      <c r="AM33" s="166"/>
      <c r="AN33" s="144"/>
      <c r="AO33" s="145"/>
      <c r="AP33" s="145"/>
      <c r="AQ33" s="145"/>
      <c r="AR33" s="145"/>
      <c r="AS33" s="145"/>
      <c r="AT33" s="145"/>
      <c r="AU33" s="145"/>
      <c r="AV33" s="146"/>
      <c r="AW33" s="156"/>
      <c r="AX33" s="157"/>
      <c r="AY33" s="157"/>
      <c r="AZ33" s="157"/>
      <c r="BA33" s="157"/>
      <c r="BB33" s="157"/>
      <c r="BC33" s="157"/>
      <c r="BD33" s="157"/>
      <c r="BE33" s="158"/>
      <c r="BF33" s="170"/>
      <c r="BG33" s="171"/>
      <c r="BH33" s="171"/>
      <c r="BI33" s="171"/>
      <c r="BJ33" s="171"/>
      <c r="BK33" s="171"/>
      <c r="BL33" s="172"/>
      <c r="BM33" s="71"/>
      <c r="BU33" s="34"/>
    </row>
    <row r="34" spans="1:73" s="8" customFormat="1" ht="15.75" x14ac:dyDescent="0.25">
      <c r="A34" s="177" t="s">
        <v>41</v>
      </c>
      <c r="B34" s="177"/>
      <c r="C34" s="177"/>
      <c r="D34" s="177"/>
      <c r="E34" s="177"/>
      <c r="F34" s="177"/>
      <c r="G34" s="178" t="s">
        <v>43</v>
      </c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88" t="s">
        <v>5</v>
      </c>
      <c r="AI34" s="188"/>
      <c r="AJ34" s="188"/>
      <c r="AK34" s="188"/>
      <c r="AL34" s="188"/>
      <c r="AM34" s="188"/>
      <c r="AN34" s="388">
        <v>0</v>
      </c>
      <c r="AO34" s="389"/>
      <c r="AP34" s="389"/>
      <c r="AQ34" s="389"/>
      <c r="AR34" s="389"/>
      <c r="AS34" s="389"/>
      <c r="AT34" s="389"/>
      <c r="AU34" s="389"/>
      <c r="AV34" s="390"/>
      <c r="AW34" s="382">
        <v>0</v>
      </c>
      <c r="AX34" s="383"/>
      <c r="AY34" s="383"/>
      <c r="AZ34" s="383"/>
      <c r="BA34" s="383"/>
      <c r="BB34" s="383"/>
      <c r="BC34" s="383"/>
      <c r="BD34" s="383"/>
      <c r="BE34" s="384"/>
      <c r="BF34" s="182"/>
      <c r="BG34" s="182"/>
      <c r="BH34" s="182"/>
      <c r="BI34" s="182"/>
      <c r="BJ34" s="182"/>
      <c r="BK34" s="182"/>
      <c r="BL34" s="182"/>
      <c r="BM34" s="78"/>
      <c r="BU34" s="34"/>
    </row>
    <row r="35" spans="1:73" s="8" customFormat="1" ht="15.75" x14ac:dyDescent="0.25">
      <c r="A35" s="123" t="s">
        <v>44</v>
      </c>
      <c r="B35" s="124"/>
      <c r="C35" s="124"/>
      <c r="D35" s="124"/>
      <c r="E35" s="124"/>
      <c r="F35" s="125"/>
      <c r="G35" s="173" t="s">
        <v>45</v>
      </c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61" t="s">
        <v>5</v>
      </c>
      <c r="AI35" s="162"/>
      <c r="AJ35" s="162"/>
      <c r="AK35" s="162"/>
      <c r="AL35" s="162"/>
      <c r="AM35" s="163"/>
      <c r="AN35" s="138">
        <f>AN32</f>
        <v>539080.66099633719</v>
      </c>
      <c r="AO35" s="139"/>
      <c r="AP35" s="139"/>
      <c r="AQ35" s="139"/>
      <c r="AR35" s="139"/>
      <c r="AS35" s="139"/>
      <c r="AT35" s="139"/>
      <c r="AU35" s="139"/>
      <c r="AV35" s="140"/>
      <c r="AW35" s="150">
        <f>AW32</f>
        <v>645196.80753000011</v>
      </c>
      <c r="AX35" s="281"/>
      <c r="AY35" s="281"/>
      <c r="AZ35" s="281"/>
      <c r="BA35" s="281"/>
      <c r="BB35" s="281"/>
      <c r="BC35" s="281"/>
      <c r="BD35" s="281"/>
      <c r="BE35" s="282"/>
      <c r="BF35" s="229"/>
      <c r="BG35" s="230"/>
      <c r="BH35" s="230"/>
      <c r="BI35" s="230"/>
      <c r="BJ35" s="230"/>
      <c r="BK35" s="230"/>
      <c r="BL35" s="231"/>
      <c r="BM35" s="91"/>
      <c r="BU35" s="34"/>
    </row>
    <row r="36" spans="1:73" s="8" customFormat="1" ht="12" customHeight="1" x14ac:dyDescent="0.25">
      <c r="A36" s="129"/>
      <c r="B36" s="130"/>
      <c r="C36" s="130"/>
      <c r="D36" s="130"/>
      <c r="E36" s="130"/>
      <c r="F36" s="131"/>
      <c r="G36" s="183" t="s">
        <v>224</v>
      </c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64"/>
      <c r="AI36" s="165"/>
      <c r="AJ36" s="165"/>
      <c r="AK36" s="165"/>
      <c r="AL36" s="165"/>
      <c r="AM36" s="166"/>
      <c r="AN36" s="144"/>
      <c r="AO36" s="145"/>
      <c r="AP36" s="145"/>
      <c r="AQ36" s="145"/>
      <c r="AR36" s="145"/>
      <c r="AS36" s="145"/>
      <c r="AT36" s="145"/>
      <c r="AU36" s="145"/>
      <c r="AV36" s="146"/>
      <c r="AW36" s="286"/>
      <c r="AX36" s="287"/>
      <c r="AY36" s="287"/>
      <c r="AZ36" s="287"/>
      <c r="BA36" s="287"/>
      <c r="BB36" s="287"/>
      <c r="BC36" s="287"/>
      <c r="BD36" s="287"/>
      <c r="BE36" s="288"/>
      <c r="BF36" s="252"/>
      <c r="BG36" s="253"/>
      <c r="BH36" s="253"/>
      <c r="BI36" s="253"/>
      <c r="BJ36" s="253"/>
      <c r="BK36" s="253"/>
      <c r="BL36" s="254"/>
      <c r="BM36" s="91"/>
      <c r="BU36" s="34"/>
    </row>
    <row r="37" spans="1:73" s="8" customFormat="1" ht="15.75" x14ac:dyDescent="0.25">
      <c r="A37" s="123" t="s">
        <v>47</v>
      </c>
      <c r="B37" s="124"/>
      <c r="C37" s="124"/>
      <c r="D37" s="124"/>
      <c r="E37" s="124"/>
      <c r="F37" s="125"/>
      <c r="G37" s="173" t="s">
        <v>46</v>
      </c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61" t="s">
        <v>5</v>
      </c>
      <c r="AI37" s="162"/>
      <c r="AJ37" s="162"/>
      <c r="AK37" s="162"/>
      <c r="AL37" s="162"/>
      <c r="AM37" s="163"/>
      <c r="AN37" s="262">
        <f>AN39+AN40+AN42+AN43+AN44+AN45+AN46</f>
        <v>5234155.2300000004</v>
      </c>
      <c r="AO37" s="263"/>
      <c r="AP37" s="263"/>
      <c r="AQ37" s="263"/>
      <c r="AR37" s="263"/>
      <c r="AS37" s="263"/>
      <c r="AT37" s="263"/>
      <c r="AU37" s="263"/>
      <c r="AV37" s="264"/>
      <c r="AW37" s="274">
        <v>5026161.6066199997</v>
      </c>
      <c r="AX37" s="275"/>
      <c r="AY37" s="275"/>
      <c r="AZ37" s="275"/>
      <c r="BA37" s="275"/>
      <c r="BB37" s="275"/>
      <c r="BC37" s="275"/>
      <c r="BD37" s="275"/>
      <c r="BE37" s="276"/>
      <c r="BF37" s="216"/>
      <c r="BG37" s="217"/>
      <c r="BH37" s="217"/>
      <c r="BI37" s="217"/>
      <c r="BJ37" s="217"/>
      <c r="BK37" s="217"/>
      <c r="BL37" s="218"/>
      <c r="BM37" s="79"/>
      <c r="BN37" s="45"/>
      <c r="BU37" s="34"/>
    </row>
    <row r="38" spans="1:73" s="8" customFormat="1" ht="29.25" customHeight="1" x14ac:dyDescent="0.25">
      <c r="A38" s="129"/>
      <c r="B38" s="130"/>
      <c r="C38" s="130"/>
      <c r="D38" s="130"/>
      <c r="E38" s="130"/>
      <c r="F38" s="131"/>
      <c r="G38" s="183" t="s">
        <v>218</v>
      </c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64"/>
      <c r="AI38" s="165"/>
      <c r="AJ38" s="165"/>
      <c r="AK38" s="165"/>
      <c r="AL38" s="165"/>
      <c r="AM38" s="166"/>
      <c r="AN38" s="265"/>
      <c r="AO38" s="266"/>
      <c r="AP38" s="266"/>
      <c r="AQ38" s="266"/>
      <c r="AR38" s="266"/>
      <c r="AS38" s="266"/>
      <c r="AT38" s="266"/>
      <c r="AU38" s="266"/>
      <c r="AV38" s="267"/>
      <c r="AW38" s="277"/>
      <c r="AX38" s="278"/>
      <c r="AY38" s="278"/>
      <c r="AZ38" s="278"/>
      <c r="BA38" s="278"/>
      <c r="BB38" s="278"/>
      <c r="BC38" s="278"/>
      <c r="BD38" s="278"/>
      <c r="BE38" s="279"/>
      <c r="BF38" s="219"/>
      <c r="BG38" s="220"/>
      <c r="BH38" s="220"/>
      <c r="BI38" s="220"/>
      <c r="BJ38" s="220"/>
      <c r="BK38" s="220"/>
      <c r="BL38" s="221"/>
      <c r="BM38" s="79"/>
      <c r="BN38" s="54"/>
      <c r="BU38" s="34"/>
    </row>
    <row r="39" spans="1:73" s="8" customFormat="1" ht="29.25" customHeight="1" x14ac:dyDescent="0.25">
      <c r="A39" s="177" t="s">
        <v>48</v>
      </c>
      <c r="B39" s="177"/>
      <c r="C39" s="177"/>
      <c r="D39" s="177"/>
      <c r="E39" s="177"/>
      <c r="F39" s="177"/>
      <c r="G39" s="178" t="s">
        <v>58</v>
      </c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88" t="s">
        <v>5</v>
      </c>
      <c r="AI39" s="188"/>
      <c r="AJ39" s="188"/>
      <c r="AK39" s="188"/>
      <c r="AL39" s="188"/>
      <c r="AM39" s="188"/>
      <c r="AN39" s="271">
        <v>4038131.19</v>
      </c>
      <c r="AO39" s="272"/>
      <c r="AP39" s="272"/>
      <c r="AQ39" s="272"/>
      <c r="AR39" s="272"/>
      <c r="AS39" s="272"/>
      <c r="AT39" s="272"/>
      <c r="AU39" s="272"/>
      <c r="AV39" s="273"/>
      <c r="AW39" s="268">
        <v>3616887.6809999999</v>
      </c>
      <c r="AX39" s="269"/>
      <c r="AY39" s="269"/>
      <c r="AZ39" s="269"/>
      <c r="BA39" s="269"/>
      <c r="BB39" s="269"/>
      <c r="BC39" s="269"/>
      <c r="BD39" s="269"/>
      <c r="BE39" s="270"/>
      <c r="BF39" s="249" t="s">
        <v>253</v>
      </c>
      <c r="BG39" s="250"/>
      <c r="BH39" s="250"/>
      <c r="BI39" s="250"/>
      <c r="BJ39" s="250"/>
      <c r="BK39" s="250"/>
      <c r="BL39" s="251"/>
      <c r="BM39" s="91"/>
      <c r="BN39" s="49"/>
      <c r="BO39" s="54"/>
      <c r="BU39" s="34"/>
    </row>
    <row r="40" spans="1:73" s="8" customFormat="1" ht="15.75" x14ac:dyDescent="0.25">
      <c r="A40" s="123" t="s">
        <v>49</v>
      </c>
      <c r="B40" s="124"/>
      <c r="C40" s="124"/>
      <c r="D40" s="124"/>
      <c r="E40" s="124"/>
      <c r="F40" s="125"/>
      <c r="G40" s="173" t="s">
        <v>92</v>
      </c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61" t="s">
        <v>5</v>
      </c>
      <c r="AI40" s="162"/>
      <c r="AJ40" s="162"/>
      <c r="AK40" s="162"/>
      <c r="AL40" s="162"/>
      <c r="AM40" s="163"/>
      <c r="AN40" s="138">
        <v>0</v>
      </c>
      <c r="AO40" s="139"/>
      <c r="AP40" s="139"/>
      <c r="AQ40" s="139"/>
      <c r="AR40" s="139"/>
      <c r="AS40" s="139"/>
      <c r="AT40" s="139"/>
      <c r="AU40" s="139"/>
      <c r="AV40" s="140"/>
      <c r="AW40" s="150">
        <v>0</v>
      </c>
      <c r="AX40" s="151"/>
      <c r="AY40" s="151"/>
      <c r="AZ40" s="151"/>
      <c r="BA40" s="151"/>
      <c r="BB40" s="151"/>
      <c r="BC40" s="151"/>
      <c r="BD40" s="151"/>
      <c r="BE40" s="152"/>
      <c r="BF40" s="167"/>
      <c r="BG40" s="168"/>
      <c r="BH40" s="168"/>
      <c r="BI40" s="168"/>
      <c r="BJ40" s="168"/>
      <c r="BK40" s="168"/>
      <c r="BL40" s="169"/>
      <c r="BM40" s="71"/>
      <c r="BU40" s="34"/>
    </row>
    <row r="41" spans="1:73" s="8" customFormat="1" ht="15.75" x14ac:dyDescent="0.25">
      <c r="A41" s="129"/>
      <c r="B41" s="130"/>
      <c r="C41" s="130"/>
      <c r="D41" s="130"/>
      <c r="E41" s="130"/>
      <c r="F41" s="131"/>
      <c r="G41" s="183" t="s">
        <v>93</v>
      </c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64"/>
      <c r="AI41" s="165"/>
      <c r="AJ41" s="165"/>
      <c r="AK41" s="165"/>
      <c r="AL41" s="165"/>
      <c r="AM41" s="166"/>
      <c r="AN41" s="144"/>
      <c r="AO41" s="145"/>
      <c r="AP41" s="145"/>
      <c r="AQ41" s="145"/>
      <c r="AR41" s="145"/>
      <c r="AS41" s="145"/>
      <c r="AT41" s="145"/>
      <c r="AU41" s="145"/>
      <c r="AV41" s="146"/>
      <c r="AW41" s="156"/>
      <c r="AX41" s="157"/>
      <c r="AY41" s="157"/>
      <c r="AZ41" s="157"/>
      <c r="BA41" s="157"/>
      <c r="BB41" s="157"/>
      <c r="BC41" s="157"/>
      <c r="BD41" s="157"/>
      <c r="BE41" s="158"/>
      <c r="BF41" s="170"/>
      <c r="BG41" s="171"/>
      <c r="BH41" s="171"/>
      <c r="BI41" s="171"/>
      <c r="BJ41" s="171"/>
      <c r="BK41" s="171"/>
      <c r="BL41" s="172"/>
      <c r="BM41" s="71"/>
      <c r="BU41" s="34"/>
    </row>
    <row r="42" spans="1:73" s="8" customFormat="1" ht="27.75" customHeight="1" x14ac:dyDescent="0.25">
      <c r="A42" s="177" t="s">
        <v>51</v>
      </c>
      <c r="B42" s="177"/>
      <c r="C42" s="177"/>
      <c r="D42" s="177"/>
      <c r="E42" s="177"/>
      <c r="F42" s="177"/>
      <c r="G42" s="178" t="s">
        <v>50</v>
      </c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88" t="s">
        <v>5</v>
      </c>
      <c r="AI42" s="188"/>
      <c r="AJ42" s="188"/>
      <c r="AK42" s="188"/>
      <c r="AL42" s="188"/>
      <c r="AM42" s="188"/>
      <c r="AN42" s="271">
        <v>2798.18</v>
      </c>
      <c r="AO42" s="272"/>
      <c r="AP42" s="272"/>
      <c r="AQ42" s="272"/>
      <c r="AR42" s="272"/>
      <c r="AS42" s="272"/>
      <c r="AT42" s="272"/>
      <c r="AU42" s="272"/>
      <c r="AV42" s="273"/>
      <c r="AW42" s="268">
        <v>3213.86841</v>
      </c>
      <c r="AX42" s="269"/>
      <c r="AY42" s="269"/>
      <c r="AZ42" s="269"/>
      <c r="BA42" s="269"/>
      <c r="BB42" s="269"/>
      <c r="BC42" s="269"/>
      <c r="BD42" s="269"/>
      <c r="BE42" s="270"/>
      <c r="BF42" s="213" t="s">
        <v>256</v>
      </c>
      <c r="BG42" s="214"/>
      <c r="BH42" s="214"/>
      <c r="BI42" s="214"/>
      <c r="BJ42" s="214"/>
      <c r="BK42" s="214"/>
      <c r="BL42" s="215"/>
      <c r="BM42" s="91"/>
      <c r="BU42" s="34"/>
    </row>
    <row r="43" spans="1:73" s="8" customFormat="1" ht="15" customHeight="1" x14ac:dyDescent="0.25">
      <c r="A43" s="177" t="s">
        <v>55</v>
      </c>
      <c r="B43" s="177"/>
      <c r="C43" s="177"/>
      <c r="D43" s="177"/>
      <c r="E43" s="177"/>
      <c r="F43" s="177"/>
      <c r="G43" s="178" t="s">
        <v>52</v>
      </c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88" t="s">
        <v>5</v>
      </c>
      <c r="AI43" s="188"/>
      <c r="AJ43" s="188"/>
      <c r="AK43" s="188"/>
      <c r="AL43" s="188"/>
      <c r="AM43" s="188"/>
      <c r="AN43" s="271">
        <v>600369.11</v>
      </c>
      <c r="AO43" s="272"/>
      <c r="AP43" s="272"/>
      <c r="AQ43" s="272"/>
      <c r="AR43" s="272"/>
      <c r="AS43" s="272"/>
      <c r="AT43" s="272"/>
      <c r="AU43" s="272"/>
      <c r="AV43" s="273"/>
      <c r="AW43" s="268">
        <v>727052.44284000003</v>
      </c>
      <c r="AX43" s="269"/>
      <c r="AY43" s="269"/>
      <c r="AZ43" s="269"/>
      <c r="BA43" s="269"/>
      <c r="BB43" s="269"/>
      <c r="BC43" s="269"/>
      <c r="BD43" s="269"/>
      <c r="BE43" s="270"/>
      <c r="BF43" s="182"/>
      <c r="BG43" s="182"/>
      <c r="BH43" s="182"/>
      <c r="BI43" s="182"/>
      <c r="BJ43" s="182"/>
      <c r="BK43" s="182"/>
      <c r="BL43" s="182"/>
      <c r="BM43" s="78"/>
      <c r="BU43" s="34"/>
    </row>
    <row r="44" spans="1:73" s="8" customFormat="1" ht="122.25" customHeight="1" x14ac:dyDescent="0.25">
      <c r="A44" s="212" t="s">
        <v>56</v>
      </c>
      <c r="B44" s="212"/>
      <c r="C44" s="212"/>
      <c r="D44" s="212"/>
      <c r="E44" s="212"/>
      <c r="F44" s="212"/>
      <c r="G44" s="377" t="s">
        <v>53</v>
      </c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81" t="s">
        <v>5</v>
      </c>
      <c r="AI44" s="381"/>
      <c r="AJ44" s="381"/>
      <c r="AK44" s="381"/>
      <c r="AL44" s="381"/>
      <c r="AM44" s="381"/>
      <c r="AN44" s="271">
        <v>337043.84</v>
      </c>
      <c r="AO44" s="272"/>
      <c r="AP44" s="272"/>
      <c r="AQ44" s="272"/>
      <c r="AR44" s="272"/>
      <c r="AS44" s="272"/>
      <c r="AT44" s="272"/>
      <c r="AU44" s="272"/>
      <c r="AV44" s="273"/>
      <c r="AW44" s="378">
        <v>0</v>
      </c>
      <c r="AX44" s="379"/>
      <c r="AY44" s="379"/>
      <c r="AZ44" s="379"/>
      <c r="BA44" s="379"/>
      <c r="BB44" s="379"/>
      <c r="BC44" s="379"/>
      <c r="BD44" s="379"/>
      <c r="BE44" s="380"/>
      <c r="BF44" s="213" t="s">
        <v>259</v>
      </c>
      <c r="BG44" s="214"/>
      <c r="BH44" s="214"/>
      <c r="BI44" s="214"/>
      <c r="BJ44" s="214"/>
      <c r="BK44" s="214"/>
      <c r="BL44" s="215"/>
      <c r="BM44" s="80"/>
      <c r="BU44" s="34"/>
    </row>
    <row r="45" spans="1:73" s="8" customFormat="1" ht="48.75" customHeight="1" x14ac:dyDescent="0.25">
      <c r="A45" s="177" t="s">
        <v>57</v>
      </c>
      <c r="B45" s="177"/>
      <c r="C45" s="177"/>
      <c r="D45" s="177"/>
      <c r="E45" s="177"/>
      <c r="F45" s="177"/>
      <c r="G45" s="178" t="s">
        <v>54</v>
      </c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88" t="s">
        <v>5</v>
      </c>
      <c r="AI45" s="188"/>
      <c r="AJ45" s="188"/>
      <c r="AK45" s="188"/>
      <c r="AL45" s="188"/>
      <c r="AM45" s="188"/>
      <c r="AN45" s="271">
        <v>221056.15999999997</v>
      </c>
      <c r="AO45" s="272"/>
      <c r="AP45" s="272"/>
      <c r="AQ45" s="272"/>
      <c r="AR45" s="272"/>
      <c r="AS45" s="272"/>
      <c r="AT45" s="272"/>
      <c r="AU45" s="272"/>
      <c r="AV45" s="273"/>
      <c r="AW45" s="268">
        <v>176249.50637000002</v>
      </c>
      <c r="AX45" s="269"/>
      <c r="AY45" s="269"/>
      <c r="AZ45" s="269"/>
      <c r="BA45" s="269"/>
      <c r="BB45" s="269"/>
      <c r="BC45" s="269"/>
      <c r="BD45" s="269"/>
      <c r="BE45" s="270"/>
      <c r="BF45" s="213" t="s">
        <v>257</v>
      </c>
      <c r="BG45" s="214"/>
      <c r="BH45" s="214"/>
      <c r="BI45" s="214"/>
      <c r="BJ45" s="214"/>
      <c r="BK45" s="214"/>
      <c r="BL45" s="215"/>
      <c r="BM45" s="91"/>
      <c r="BU45" s="34"/>
    </row>
    <row r="46" spans="1:73" s="8" customFormat="1" ht="15.75" x14ac:dyDescent="0.25">
      <c r="A46" s="123" t="s">
        <v>59</v>
      </c>
      <c r="B46" s="124"/>
      <c r="C46" s="124"/>
      <c r="D46" s="124"/>
      <c r="E46" s="124"/>
      <c r="F46" s="125"/>
      <c r="G46" s="173" t="s">
        <v>94</v>
      </c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61" t="s">
        <v>5</v>
      </c>
      <c r="AI46" s="162"/>
      <c r="AJ46" s="162"/>
      <c r="AK46" s="162"/>
      <c r="AL46" s="162"/>
      <c r="AM46" s="163"/>
      <c r="AN46" s="138">
        <v>34756.75</v>
      </c>
      <c r="AO46" s="139"/>
      <c r="AP46" s="139"/>
      <c r="AQ46" s="139"/>
      <c r="AR46" s="139"/>
      <c r="AS46" s="139"/>
      <c r="AT46" s="139"/>
      <c r="AU46" s="139"/>
      <c r="AV46" s="140"/>
      <c r="AW46" s="150">
        <v>48122.86</v>
      </c>
      <c r="AX46" s="151"/>
      <c r="AY46" s="151"/>
      <c r="AZ46" s="151"/>
      <c r="BA46" s="151"/>
      <c r="BB46" s="151"/>
      <c r="BC46" s="151"/>
      <c r="BD46" s="151"/>
      <c r="BE46" s="152"/>
      <c r="BF46" s="229" t="s">
        <v>250</v>
      </c>
      <c r="BG46" s="230"/>
      <c r="BH46" s="230"/>
      <c r="BI46" s="230"/>
      <c r="BJ46" s="230"/>
      <c r="BK46" s="230"/>
      <c r="BL46" s="231"/>
      <c r="BM46" s="71"/>
      <c r="BU46" s="34"/>
    </row>
    <row r="47" spans="1:73" s="8" customFormat="1" ht="15.75" x14ac:dyDescent="0.25">
      <c r="A47" s="126"/>
      <c r="B47" s="127"/>
      <c r="C47" s="127"/>
      <c r="D47" s="127"/>
      <c r="E47" s="127"/>
      <c r="F47" s="128"/>
      <c r="G47" s="211" t="s">
        <v>95</v>
      </c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89"/>
      <c r="AI47" s="290"/>
      <c r="AJ47" s="290"/>
      <c r="AK47" s="290"/>
      <c r="AL47" s="290"/>
      <c r="AM47" s="291"/>
      <c r="AN47" s="141"/>
      <c r="AO47" s="142"/>
      <c r="AP47" s="142"/>
      <c r="AQ47" s="142"/>
      <c r="AR47" s="142"/>
      <c r="AS47" s="142"/>
      <c r="AT47" s="142"/>
      <c r="AU47" s="142"/>
      <c r="AV47" s="143"/>
      <c r="AW47" s="153"/>
      <c r="AX47" s="154"/>
      <c r="AY47" s="154"/>
      <c r="AZ47" s="154"/>
      <c r="BA47" s="154"/>
      <c r="BB47" s="154"/>
      <c r="BC47" s="154"/>
      <c r="BD47" s="154"/>
      <c r="BE47" s="155"/>
      <c r="BF47" s="259"/>
      <c r="BG47" s="260"/>
      <c r="BH47" s="260"/>
      <c r="BI47" s="260"/>
      <c r="BJ47" s="260"/>
      <c r="BK47" s="260"/>
      <c r="BL47" s="261"/>
      <c r="BM47" s="91"/>
      <c r="BU47" s="34"/>
    </row>
    <row r="48" spans="1:73" s="8" customFormat="1" ht="15.75" x14ac:dyDescent="0.25">
      <c r="A48" s="126"/>
      <c r="B48" s="127"/>
      <c r="C48" s="127"/>
      <c r="D48" s="127"/>
      <c r="E48" s="127"/>
      <c r="F48" s="128"/>
      <c r="G48" s="211" t="s">
        <v>96</v>
      </c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89"/>
      <c r="AI48" s="290"/>
      <c r="AJ48" s="290"/>
      <c r="AK48" s="290"/>
      <c r="AL48" s="290"/>
      <c r="AM48" s="291"/>
      <c r="AN48" s="141"/>
      <c r="AO48" s="142"/>
      <c r="AP48" s="142"/>
      <c r="AQ48" s="142"/>
      <c r="AR48" s="142"/>
      <c r="AS48" s="142"/>
      <c r="AT48" s="142"/>
      <c r="AU48" s="142"/>
      <c r="AV48" s="143"/>
      <c r="AW48" s="153"/>
      <c r="AX48" s="154"/>
      <c r="AY48" s="154"/>
      <c r="AZ48" s="154"/>
      <c r="BA48" s="154"/>
      <c r="BB48" s="154"/>
      <c r="BC48" s="154"/>
      <c r="BD48" s="154"/>
      <c r="BE48" s="155"/>
      <c r="BF48" s="259"/>
      <c r="BG48" s="260"/>
      <c r="BH48" s="260"/>
      <c r="BI48" s="260"/>
      <c r="BJ48" s="260"/>
      <c r="BK48" s="260"/>
      <c r="BL48" s="261"/>
      <c r="BM48" s="71"/>
      <c r="BU48" s="34"/>
    </row>
    <row r="49" spans="1:73" s="8" customFormat="1" ht="15.75" x14ac:dyDescent="0.25">
      <c r="A49" s="129"/>
      <c r="B49" s="130"/>
      <c r="C49" s="130"/>
      <c r="D49" s="130"/>
      <c r="E49" s="130"/>
      <c r="F49" s="131"/>
      <c r="G49" s="183" t="s">
        <v>97</v>
      </c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64"/>
      <c r="AI49" s="165"/>
      <c r="AJ49" s="165"/>
      <c r="AK49" s="165"/>
      <c r="AL49" s="165"/>
      <c r="AM49" s="166"/>
      <c r="AN49" s="144"/>
      <c r="AO49" s="145"/>
      <c r="AP49" s="145"/>
      <c r="AQ49" s="145"/>
      <c r="AR49" s="145"/>
      <c r="AS49" s="145"/>
      <c r="AT49" s="145"/>
      <c r="AU49" s="145"/>
      <c r="AV49" s="146"/>
      <c r="AW49" s="156"/>
      <c r="AX49" s="157"/>
      <c r="AY49" s="157"/>
      <c r="AZ49" s="157"/>
      <c r="BA49" s="157"/>
      <c r="BB49" s="157"/>
      <c r="BC49" s="157"/>
      <c r="BD49" s="157"/>
      <c r="BE49" s="158"/>
      <c r="BF49" s="252"/>
      <c r="BG49" s="253"/>
      <c r="BH49" s="253"/>
      <c r="BI49" s="253"/>
      <c r="BJ49" s="253"/>
      <c r="BK49" s="253"/>
      <c r="BL49" s="254"/>
      <c r="BM49" s="71"/>
      <c r="BU49" s="34"/>
    </row>
    <row r="50" spans="1:73" s="8" customFormat="1" ht="15.75" x14ac:dyDescent="0.25">
      <c r="A50" s="123" t="s">
        <v>60</v>
      </c>
      <c r="B50" s="124"/>
      <c r="C50" s="124"/>
      <c r="D50" s="124"/>
      <c r="E50" s="124"/>
      <c r="F50" s="125"/>
      <c r="G50" s="173" t="s">
        <v>61</v>
      </c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61" t="s">
        <v>118</v>
      </c>
      <c r="AI50" s="162"/>
      <c r="AJ50" s="162"/>
      <c r="AK50" s="162"/>
      <c r="AL50" s="162"/>
      <c r="AM50" s="163"/>
      <c r="AN50" s="138">
        <v>5717</v>
      </c>
      <c r="AO50" s="139"/>
      <c r="AP50" s="139"/>
      <c r="AQ50" s="139"/>
      <c r="AR50" s="139"/>
      <c r="AS50" s="139"/>
      <c r="AT50" s="139"/>
      <c r="AU50" s="139"/>
      <c r="AV50" s="140"/>
      <c r="AW50" s="150">
        <f>5425+36+3</f>
        <v>5464</v>
      </c>
      <c r="AX50" s="151"/>
      <c r="AY50" s="151"/>
      <c r="AZ50" s="151"/>
      <c r="BA50" s="151"/>
      <c r="BB50" s="151"/>
      <c r="BC50" s="151"/>
      <c r="BD50" s="151"/>
      <c r="BE50" s="152"/>
      <c r="BF50" s="167"/>
      <c r="BG50" s="168"/>
      <c r="BH50" s="168"/>
      <c r="BI50" s="168"/>
      <c r="BJ50" s="168"/>
      <c r="BK50" s="168"/>
      <c r="BL50" s="169"/>
      <c r="BM50" s="71"/>
      <c r="BU50" s="34"/>
    </row>
    <row r="51" spans="1:73" s="8" customFormat="1" ht="15.75" x14ac:dyDescent="0.25">
      <c r="A51" s="129"/>
      <c r="B51" s="130"/>
      <c r="C51" s="130"/>
      <c r="D51" s="130"/>
      <c r="E51" s="130"/>
      <c r="F51" s="131"/>
      <c r="G51" s="183" t="s">
        <v>62</v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64"/>
      <c r="AI51" s="165"/>
      <c r="AJ51" s="165"/>
      <c r="AK51" s="165"/>
      <c r="AL51" s="165"/>
      <c r="AM51" s="166"/>
      <c r="AN51" s="144"/>
      <c r="AO51" s="145"/>
      <c r="AP51" s="145"/>
      <c r="AQ51" s="145"/>
      <c r="AR51" s="145"/>
      <c r="AS51" s="145"/>
      <c r="AT51" s="145"/>
      <c r="AU51" s="145"/>
      <c r="AV51" s="146"/>
      <c r="AW51" s="156"/>
      <c r="AX51" s="157"/>
      <c r="AY51" s="157"/>
      <c r="AZ51" s="157"/>
      <c r="BA51" s="157"/>
      <c r="BB51" s="157"/>
      <c r="BC51" s="157"/>
      <c r="BD51" s="157"/>
      <c r="BE51" s="158"/>
      <c r="BF51" s="170"/>
      <c r="BG51" s="171"/>
      <c r="BH51" s="171"/>
      <c r="BI51" s="171"/>
      <c r="BJ51" s="171"/>
      <c r="BK51" s="171"/>
      <c r="BL51" s="172"/>
      <c r="BM51" s="71"/>
      <c r="BU51" s="34"/>
    </row>
    <row r="52" spans="1:73" s="8" customFormat="1" ht="15.75" x14ac:dyDescent="0.25">
      <c r="A52" s="123" t="s">
        <v>63</v>
      </c>
      <c r="B52" s="124"/>
      <c r="C52" s="124"/>
      <c r="D52" s="124"/>
      <c r="E52" s="124"/>
      <c r="F52" s="125"/>
      <c r="G52" s="173" t="s">
        <v>66</v>
      </c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61" t="s">
        <v>5</v>
      </c>
      <c r="AI52" s="162"/>
      <c r="AJ52" s="162"/>
      <c r="AK52" s="162"/>
      <c r="AL52" s="162"/>
      <c r="AM52" s="163"/>
      <c r="AN52" s="138">
        <v>0</v>
      </c>
      <c r="AO52" s="139"/>
      <c r="AP52" s="139"/>
      <c r="AQ52" s="139"/>
      <c r="AR52" s="139"/>
      <c r="AS52" s="139"/>
      <c r="AT52" s="139"/>
      <c r="AU52" s="139"/>
      <c r="AV52" s="140"/>
      <c r="AW52" s="280">
        <v>0</v>
      </c>
      <c r="AX52" s="281"/>
      <c r="AY52" s="281"/>
      <c r="AZ52" s="281"/>
      <c r="BA52" s="281"/>
      <c r="BB52" s="281"/>
      <c r="BC52" s="281"/>
      <c r="BD52" s="281"/>
      <c r="BE52" s="282"/>
      <c r="BF52" s="167"/>
      <c r="BG52" s="168"/>
      <c r="BH52" s="168"/>
      <c r="BI52" s="168"/>
      <c r="BJ52" s="168"/>
      <c r="BK52" s="168"/>
      <c r="BL52" s="169"/>
      <c r="BM52" s="71"/>
      <c r="BU52" s="34"/>
    </row>
    <row r="53" spans="1:73" s="8" customFormat="1" ht="15.75" x14ac:dyDescent="0.25">
      <c r="A53" s="126"/>
      <c r="B53" s="127"/>
      <c r="C53" s="127"/>
      <c r="D53" s="127"/>
      <c r="E53" s="127"/>
      <c r="F53" s="128"/>
      <c r="G53" s="211" t="s">
        <v>67</v>
      </c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89"/>
      <c r="AI53" s="290"/>
      <c r="AJ53" s="290"/>
      <c r="AK53" s="290"/>
      <c r="AL53" s="290"/>
      <c r="AM53" s="291"/>
      <c r="AN53" s="141"/>
      <c r="AO53" s="142"/>
      <c r="AP53" s="142"/>
      <c r="AQ53" s="142"/>
      <c r="AR53" s="142"/>
      <c r="AS53" s="142"/>
      <c r="AT53" s="142"/>
      <c r="AU53" s="142"/>
      <c r="AV53" s="143"/>
      <c r="AW53" s="283"/>
      <c r="AX53" s="284"/>
      <c r="AY53" s="284"/>
      <c r="AZ53" s="284"/>
      <c r="BA53" s="284"/>
      <c r="BB53" s="284"/>
      <c r="BC53" s="284"/>
      <c r="BD53" s="284"/>
      <c r="BE53" s="285"/>
      <c r="BF53" s="256"/>
      <c r="BG53" s="257"/>
      <c r="BH53" s="257"/>
      <c r="BI53" s="257"/>
      <c r="BJ53" s="257"/>
      <c r="BK53" s="257"/>
      <c r="BL53" s="258"/>
      <c r="BM53" s="71"/>
      <c r="BU53" s="34"/>
    </row>
    <row r="54" spans="1:73" s="8" customFormat="1" ht="15.75" x14ac:dyDescent="0.25">
      <c r="A54" s="126"/>
      <c r="B54" s="127"/>
      <c r="C54" s="127"/>
      <c r="D54" s="127"/>
      <c r="E54" s="127"/>
      <c r="F54" s="128"/>
      <c r="G54" s="211" t="s">
        <v>68</v>
      </c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89"/>
      <c r="AI54" s="290"/>
      <c r="AJ54" s="290"/>
      <c r="AK54" s="290"/>
      <c r="AL54" s="290"/>
      <c r="AM54" s="291"/>
      <c r="AN54" s="141"/>
      <c r="AO54" s="142"/>
      <c r="AP54" s="142"/>
      <c r="AQ54" s="142"/>
      <c r="AR54" s="142"/>
      <c r="AS54" s="142"/>
      <c r="AT54" s="142"/>
      <c r="AU54" s="142"/>
      <c r="AV54" s="143"/>
      <c r="AW54" s="283"/>
      <c r="AX54" s="284"/>
      <c r="AY54" s="284"/>
      <c r="AZ54" s="284"/>
      <c r="BA54" s="284"/>
      <c r="BB54" s="284"/>
      <c r="BC54" s="284"/>
      <c r="BD54" s="284"/>
      <c r="BE54" s="285"/>
      <c r="BF54" s="256"/>
      <c r="BG54" s="257"/>
      <c r="BH54" s="257"/>
      <c r="BI54" s="257"/>
      <c r="BJ54" s="257"/>
      <c r="BK54" s="257"/>
      <c r="BL54" s="258"/>
      <c r="BM54" s="71"/>
      <c r="BU54" s="34"/>
    </row>
    <row r="55" spans="1:73" s="8" customFormat="1" ht="15.75" x14ac:dyDescent="0.25">
      <c r="A55" s="126"/>
      <c r="B55" s="127"/>
      <c r="C55" s="127"/>
      <c r="D55" s="127"/>
      <c r="E55" s="127"/>
      <c r="F55" s="128"/>
      <c r="G55" s="211" t="s">
        <v>69</v>
      </c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89"/>
      <c r="AI55" s="290"/>
      <c r="AJ55" s="290"/>
      <c r="AK55" s="290"/>
      <c r="AL55" s="290"/>
      <c r="AM55" s="291"/>
      <c r="AN55" s="141"/>
      <c r="AO55" s="142"/>
      <c r="AP55" s="142"/>
      <c r="AQ55" s="142"/>
      <c r="AR55" s="142"/>
      <c r="AS55" s="142"/>
      <c r="AT55" s="142"/>
      <c r="AU55" s="142"/>
      <c r="AV55" s="143"/>
      <c r="AW55" s="283"/>
      <c r="AX55" s="284"/>
      <c r="AY55" s="284"/>
      <c r="AZ55" s="284"/>
      <c r="BA55" s="284"/>
      <c r="BB55" s="284"/>
      <c r="BC55" s="284"/>
      <c r="BD55" s="284"/>
      <c r="BE55" s="285"/>
      <c r="BF55" s="256"/>
      <c r="BG55" s="257"/>
      <c r="BH55" s="257"/>
      <c r="BI55" s="257"/>
      <c r="BJ55" s="257"/>
      <c r="BK55" s="257"/>
      <c r="BL55" s="258"/>
      <c r="BM55" s="71"/>
      <c r="BU55" s="34"/>
    </row>
    <row r="56" spans="1:73" s="8" customFormat="1" ht="15.75" x14ac:dyDescent="0.25">
      <c r="A56" s="126"/>
      <c r="B56" s="127"/>
      <c r="C56" s="127"/>
      <c r="D56" s="127"/>
      <c r="E56" s="127"/>
      <c r="F56" s="128"/>
      <c r="G56" s="211" t="s">
        <v>70</v>
      </c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89"/>
      <c r="AI56" s="290"/>
      <c r="AJ56" s="290"/>
      <c r="AK56" s="290"/>
      <c r="AL56" s="290"/>
      <c r="AM56" s="291"/>
      <c r="AN56" s="141"/>
      <c r="AO56" s="142"/>
      <c r="AP56" s="142"/>
      <c r="AQ56" s="142"/>
      <c r="AR56" s="142"/>
      <c r="AS56" s="142"/>
      <c r="AT56" s="142"/>
      <c r="AU56" s="142"/>
      <c r="AV56" s="143"/>
      <c r="AW56" s="283"/>
      <c r="AX56" s="284"/>
      <c r="AY56" s="284"/>
      <c r="AZ56" s="284"/>
      <c r="BA56" s="284"/>
      <c r="BB56" s="284"/>
      <c r="BC56" s="284"/>
      <c r="BD56" s="284"/>
      <c r="BE56" s="285"/>
      <c r="BF56" s="256"/>
      <c r="BG56" s="257"/>
      <c r="BH56" s="257"/>
      <c r="BI56" s="257"/>
      <c r="BJ56" s="257"/>
      <c r="BK56" s="257"/>
      <c r="BL56" s="258"/>
      <c r="BM56" s="71"/>
      <c r="BU56" s="34"/>
    </row>
    <row r="57" spans="1:73" s="8" customFormat="1" ht="15.75" x14ac:dyDescent="0.25">
      <c r="A57" s="126"/>
      <c r="B57" s="127"/>
      <c r="C57" s="127"/>
      <c r="D57" s="127"/>
      <c r="E57" s="127"/>
      <c r="F57" s="128"/>
      <c r="G57" s="211" t="s">
        <v>71</v>
      </c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89"/>
      <c r="AI57" s="290"/>
      <c r="AJ57" s="290"/>
      <c r="AK57" s="290"/>
      <c r="AL57" s="290"/>
      <c r="AM57" s="291"/>
      <c r="AN57" s="141"/>
      <c r="AO57" s="142"/>
      <c r="AP57" s="142"/>
      <c r="AQ57" s="142"/>
      <c r="AR57" s="142"/>
      <c r="AS57" s="142"/>
      <c r="AT57" s="142"/>
      <c r="AU57" s="142"/>
      <c r="AV57" s="143"/>
      <c r="AW57" s="283"/>
      <c r="AX57" s="284"/>
      <c r="AY57" s="284"/>
      <c r="AZ57" s="284"/>
      <c r="BA57" s="284"/>
      <c r="BB57" s="284"/>
      <c r="BC57" s="284"/>
      <c r="BD57" s="284"/>
      <c r="BE57" s="285"/>
      <c r="BF57" s="256"/>
      <c r="BG57" s="257"/>
      <c r="BH57" s="257"/>
      <c r="BI57" s="257"/>
      <c r="BJ57" s="257"/>
      <c r="BK57" s="257"/>
      <c r="BL57" s="258"/>
      <c r="BM57" s="71"/>
      <c r="BU57" s="34"/>
    </row>
    <row r="58" spans="1:73" s="8" customFormat="1" ht="15.75" x14ac:dyDescent="0.25">
      <c r="A58" s="126"/>
      <c r="B58" s="127"/>
      <c r="C58" s="127"/>
      <c r="D58" s="127"/>
      <c r="E58" s="127"/>
      <c r="F58" s="128"/>
      <c r="G58" s="211" t="s">
        <v>72</v>
      </c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89"/>
      <c r="AI58" s="290"/>
      <c r="AJ58" s="290"/>
      <c r="AK58" s="290"/>
      <c r="AL58" s="290"/>
      <c r="AM58" s="291"/>
      <c r="AN58" s="141"/>
      <c r="AO58" s="142"/>
      <c r="AP58" s="142"/>
      <c r="AQ58" s="142"/>
      <c r="AR58" s="142"/>
      <c r="AS58" s="142"/>
      <c r="AT58" s="142"/>
      <c r="AU58" s="142"/>
      <c r="AV58" s="143"/>
      <c r="AW58" s="283"/>
      <c r="AX58" s="284"/>
      <c r="AY58" s="284"/>
      <c r="AZ58" s="284"/>
      <c r="BA58" s="284"/>
      <c r="BB58" s="284"/>
      <c r="BC58" s="284"/>
      <c r="BD58" s="284"/>
      <c r="BE58" s="285"/>
      <c r="BF58" s="256"/>
      <c r="BG58" s="257"/>
      <c r="BH58" s="257"/>
      <c r="BI58" s="257"/>
      <c r="BJ58" s="257"/>
      <c r="BK58" s="257"/>
      <c r="BL58" s="258"/>
      <c r="BM58" s="71"/>
      <c r="BU58" s="34"/>
    </row>
    <row r="59" spans="1:73" s="8" customFormat="1" ht="15.75" x14ac:dyDescent="0.25">
      <c r="A59" s="129"/>
      <c r="B59" s="130"/>
      <c r="C59" s="130"/>
      <c r="D59" s="130"/>
      <c r="E59" s="130"/>
      <c r="F59" s="131"/>
      <c r="G59" s="183" t="s">
        <v>73</v>
      </c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64"/>
      <c r="AI59" s="165"/>
      <c r="AJ59" s="165"/>
      <c r="AK59" s="165"/>
      <c r="AL59" s="165"/>
      <c r="AM59" s="166"/>
      <c r="AN59" s="144"/>
      <c r="AO59" s="145"/>
      <c r="AP59" s="145"/>
      <c r="AQ59" s="145"/>
      <c r="AR59" s="145"/>
      <c r="AS59" s="145"/>
      <c r="AT59" s="145"/>
      <c r="AU59" s="145"/>
      <c r="AV59" s="146"/>
      <c r="AW59" s="286"/>
      <c r="AX59" s="287"/>
      <c r="AY59" s="287"/>
      <c r="AZ59" s="287"/>
      <c r="BA59" s="287"/>
      <c r="BB59" s="287"/>
      <c r="BC59" s="287"/>
      <c r="BD59" s="287"/>
      <c r="BE59" s="288"/>
      <c r="BF59" s="170"/>
      <c r="BG59" s="171"/>
      <c r="BH59" s="171"/>
      <c r="BI59" s="171"/>
      <c r="BJ59" s="171"/>
      <c r="BK59" s="171"/>
      <c r="BL59" s="172"/>
      <c r="BM59" s="71"/>
      <c r="BU59" s="34"/>
    </row>
    <row r="60" spans="1:73" s="8" customFormat="1" ht="30.75" customHeight="1" x14ac:dyDescent="0.25">
      <c r="A60" s="210" t="s">
        <v>65</v>
      </c>
      <c r="B60" s="210"/>
      <c r="C60" s="210"/>
      <c r="D60" s="210"/>
      <c r="E60" s="210"/>
      <c r="F60" s="210"/>
      <c r="G60" s="211" t="s">
        <v>64</v>
      </c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22" t="s">
        <v>5</v>
      </c>
      <c r="AI60" s="222"/>
      <c r="AJ60" s="222"/>
      <c r="AK60" s="222"/>
      <c r="AL60" s="222"/>
      <c r="AM60" s="222"/>
      <c r="AN60" s="271">
        <v>1328973.47</v>
      </c>
      <c r="AO60" s="272"/>
      <c r="AP60" s="272"/>
      <c r="AQ60" s="272"/>
      <c r="AR60" s="272"/>
      <c r="AS60" s="272"/>
      <c r="AT60" s="272"/>
      <c r="AU60" s="272"/>
      <c r="AV60" s="273"/>
      <c r="AW60" s="268">
        <v>1411450.5100400001</v>
      </c>
      <c r="AX60" s="269"/>
      <c r="AY60" s="269"/>
      <c r="AZ60" s="269"/>
      <c r="BA60" s="269"/>
      <c r="BB60" s="269"/>
      <c r="BC60" s="269"/>
      <c r="BD60" s="269"/>
      <c r="BE60" s="270"/>
      <c r="BF60" s="255" t="s">
        <v>235</v>
      </c>
      <c r="BG60" s="255"/>
      <c r="BH60" s="255"/>
      <c r="BI60" s="255"/>
      <c r="BJ60" s="255"/>
      <c r="BK60" s="255"/>
      <c r="BL60" s="255"/>
      <c r="BM60" s="78"/>
      <c r="BU60" s="34"/>
    </row>
    <row r="61" spans="1:73" s="8" customFormat="1" ht="26.25" customHeight="1" x14ac:dyDescent="0.25">
      <c r="A61" s="123" t="s">
        <v>74</v>
      </c>
      <c r="B61" s="124"/>
      <c r="C61" s="124"/>
      <c r="D61" s="124"/>
      <c r="E61" s="124"/>
      <c r="F61" s="125"/>
      <c r="G61" s="173" t="s">
        <v>78</v>
      </c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61" t="s">
        <v>5</v>
      </c>
      <c r="AI61" s="162"/>
      <c r="AJ61" s="162"/>
      <c r="AK61" s="162"/>
      <c r="AL61" s="162"/>
      <c r="AM61" s="163"/>
      <c r="AN61" s="138">
        <v>989246</v>
      </c>
      <c r="AO61" s="139"/>
      <c r="AP61" s="139"/>
      <c r="AQ61" s="139"/>
      <c r="AR61" s="139"/>
      <c r="AS61" s="139"/>
      <c r="AT61" s="139"/>
      <c r="AU61" s="139"/>
      <c r="AV61" s="140"/>
      <c r="AW61" s="150">
        <v>1154882.6459081362</v>
      </c>
      <c r="AX61" s="151"/>
      <c r="AY61" s="151"/>
      <c r="AZ61" s="151"/>
      <c r="BA61" s="151"/>
      <c r="BB61" s="151"/>
      <c r="BC61" s="151"/>
      <c r="BD61" s="151"/>
      <c r="BE61" s="152"/>
      <c r="BF61" s="229" t="s">
        <v>249</v>
      </c>
      <c r="BG61" s="230"/>
      <c r="BH61" s="230"/>
      <c r="BI61" s="230"/>
      <c r="BJ61" s="230"/>
      <c r="BK61" s="230"/>
      <c r="BL61" s="231"/>
      <c r="BM61" s="91"/>
      <c r="BU61" s="34"/>
    </row>
    <row r="62" spans="1:73" s="8" customFormat="1" ht="33.75" customHeight="1" x14ac:dyDescent="0.25">
      <c r="A62" s="129"/>
      <c r="B62" s="130"/>
      <c r="C62" s="130"/>
      <c r="D62" s="130"/>
      <c r="E62" s="130"/>
      <c r="F62" s="131"/>
      <c r="G62" s="183" t="s">
        <v>79</v>
      </c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64"/>
      <c r="AI62" s="165"/>
      <c r="AJ62" s="165"/>
      <c r="AK62" s="165"/>
      <c r="AL62" s="165"/>
      <c r="AM62" s="166"/>
      <c r="AN62" s="144"/>
      <c r="AO62" s="145"/>
      <c r="AP62" s="145"/>
      <c r="AQ62" s="145"/>
      <c r="AR62" s="145"/>
      <c r="AS62" s="145"/>
      <c r="AT62" s="145"/>
      <c r="AU62" s="145"/>
      <c r="AV62" s="146"/>
      <c r="AW62" s="156"/>
      <c r="AX62" s="157"/>
      <c r="AY62" s="157"/>
      <c r="AZ62" s="157"/>
      <c r="BA62" s="157"/>
      <c r="BB62" s="157"/>
      <c r="BC62" s="157"/>
      <c r="BD62" s="157"/>
      <c r="BE62" s="158"/>
      <c r="BF62" s="252"/>
      <c r="BG62" s="253"/>
      <c r="BH62" s="253"/>
      <c r="BI62" s="253"/>
      <c r="BJ62" s="253"/>
      <c r="BK62" s="253"/>
      <c r="BL62" s="254"/>
      <c r="BM62" s="71"/>
      <c r="BU62" s="34"/>
    </row>
    <row r="63" spans="1:73" s="8" customFormat="1" ht="63.75" customHeight="1" x14ac:dyDescent="0.2">
      <c r="A63" s="117" t="s">
        <v>75</v>
      </c>
      <c r="B63" s="118"/>
      <c r="C63" s="118"/>
      <c r="D63" s="118"/>
      <c r="E63" s="118"/>
      <c r="F63" s="119"/>
      <c r="G63" s="114" t="s">
        <v>80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6"/>
      <c r="AH63" s="111" t="s">
        <v>5</v>
      </c>
      <c r="AI63" s="112"/>
      <c r="AJ63" s="112"/>
      <c r="AK63" s="112"/>
      <c r="AL63" s="112"/>
      <c r="AM63" s="113"/>
      <c r="AN63" s="271">
        <v>1587914.92</v>
      </c>
      <c r="AO63" s="272"/>
      <c r="AP63" s="272"/>
      <c r="AQ63" s="272"/>
      <c r="AR63" s="272"/>
      <c r="AS63" s="272"/>
      <c r="AT63" s="272"/>
      <c r="AU63" s="272"/>
      <c r="AV63" s="273"/>
      <c r="AW63" s="150">
        <v>1857738.1925199979</v>
      </c>
      <c r="AX63" s="151"/>
      <c r="AY63" s="151"/>
      <c r="AZ63" s="151"/>
      <c r="BA63" s="151"/>
      <c r="BB63" s="151"/>
      <c r="BC63" s="151"/>
      <c r="BD63" s="151"/>
      <c r="BE63" s="152"/>
      <c r="BF63" s="417" t="s">
        <v>234</v>
      </c>
      <c r="BG63" s="418"/>
      <c r="BH63" s="418"/>
      <c r="BI63" s="418"/>
      <c r="BJ63" s="418"/>
      <c r="BK63" s="418"/>
      <c r="BL63" s="419"/>
      <c r="BM63" s="81"/>
      <c r="BU63" s="34"/>
    </row>
    <row r="64" spans="1:73" s="8" customFormat="1" ht="15.75" x14ac:dyDescent="0.25">
      <c r="A64" s="123" t="s">
        <v>76</v>
      </c>
      <c r="B64" s="124"/>
      <c r="C64" s="124"/>
      <c r="D64" s="124"/>
      <c r="E64" s="124"/>
      <c r="F64" s="125"/>
      <c r="G64" s="371" t="s">
        <v>78</v>
      </c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3"/>
      <c r="AH64" s="161" t="s">
        <v>5</v>
      </c>
      <c r="AI64" s="162"/>
      <c r="AJ64" s="162"/>
      <c r="AK64" s="162"/>
      <c r="AL64" s="162"/>
      <c r="AM64" s="163"/>
      <c r="AN64" s="138">
        <v>0</v>
      </c>
      <c r="AO64" s="139"/>
      <c r="AP64" s="139"/>
      <c r="AQ64" s="139"/>
      <c r="AR64" s="139"/>
      <c r="AS64" s="139"/>
      <c r="AT64" s="139"/>
      <c r="AU64" s="139"/>
      <c r="AV64" s="140"/>
      <c r="AW64" s="153"/>
      <c r="AX64" s="154"/>
      <c r="AY64" s="154"/>
      <c r="AZ64" s="154"/>
      <c r="BA64" s="154"/>
      <c r="BB64" s="154"/>
      <c r="BC64" s="154"/>
      <c r="BD64" s="154"/>
      <c r="BE64" s="155"/>
      <c r="BF64" s="420"/>
      <c r="BG64" s="421"/>
      <c r="BH64" s="421"/>
      <c r="BI64" s="421"/>
      <c r="BJ64" s="421"/>
      <c r="BK64" s="421"/>
      <c r="BL64" s="422"/>
      <c r="BM64" s="81"/>
      <c r="BU64" s="34"/>
    </row>
    <row r="65" spans="1:73" s="8" customFormat="1" ht="15.75" x14ac:dyDescent="0.25">
      <c r="A65" s="129"/>
      <c r="B65" s="130"/>
      <c r="C65" s="130"/>
      <c r="D65" s="130"/>
      <c r="E65" s="130"/>
      <c r="F65" s="131"/>
      <c r="G65" s="120" t="s">
        <v>79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2"/>
      <c r="AH65" s="164"/>
      <c r="AI65" s="165"/>
      <c r="AJ65" s="165"/>
      <c r="AK65" s="165"/>
      <c r="AL65" s="165"/>
      <c r="AM65" s="166"/>
      <c r="AN65" s="144"/>
      <c r="AO65" s="145"/>
      <c r="AP65" s="145"/>
      <c r="AQ65" s="145"/>
      <c r="AR65" s="145"/>
      <c r="AS65" s="145"/>
      <c r="AT65" s="145"/>
      <c r="AU65" s="145"/>
      <c r="AV65" s="146"/>
      <c r="AW65" s="153"/>
      <c r="AX65" s="154"/>
      <c r="AY65" s="154"/>
      <c r="AZ65" s="154"/>
      <c r="BA65" s="154"/>
      <c r="BB65" s="154"/>
      <c r="BC65" s="154"/>
      <c r="BD65" s="154"/>
      <c r="BE65" s="155"/>
      <c r="BF65" s="420"/>
      <c r="BG65" s="421"/>
      <c r="BH65" s="421"/>
      <c r="BI65" s="421"/>
      <c r="BJ65" s="421"/>
      <c r="BK65" s="421"/>
      <c r="BL65" s="422"/>
      <c r="BM65" s="81"/>
      <c r="BU65" s="34"/>
    </row>
    <row r="66" spans="1:73" s="8" customFormat="1" ht="15.75" x14ac:dyDescent="0.25">
      <c r="A66" s="123" t="s">
        <v>77</v>
      </c>
      <c r="B66" s="124"/>
      <c r="C66" s="124"/>
      <c r="D66" s="124"/>
      <c r="E66" s="124"/>
      <c r="F66" s="125"/>
      <c r="G66" s="371" t="s">
        <v>81</v>
      </c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3"/>
      <c r="AH66" s="161" t="s">
        <v>5</v>
      </c>
      <c r="AI66" s="162"/>
      <c r="AJ66" s="162"/>
      <c r="AK66" s="162"/>
      <c r="AL66" s="162"/>
      <c r="AM66" s="163"/>
      <c r="AN66" s="138">
        <v>354532.01</v>
      </c>
      <c r="AO66" s="139"/>
      <c r="AP66" s="139"/>
      <c r="AQ66" s="139"/>
      <c r="AR66" s="139"/>
      <c r="AS66" s="139"/>
      <c r="AT66" s="139"/>
      <c r="AU66" s="139"/>
      <c r="AV66" s="140"/>
      <c r="AW66" s="153"/>
      <c r="AX66" s="154"/>
      <c r="AY66" s="154"/>
      <c r="AZ66" s="154"/>
      <c r="BA66" s="154"/>
      <c r="BB66" s="154"/>
      <c r="BC66" s="154"/>
      <c r="BD66" s="154"/>
      <c r="BE66" s="155"/>
      <c r="BF66" s="420"/>
      <c r="BG66" s="421"/>
      <c r="BH66" s="421"/>
      <c r="BI66" s="421"/>
      <c r="BJ66" s="421"/>
      <c r="BK66" s="421"/>
      <c r="BL66" s="422"/>
      <c r="BM66" s="81"/>
      <c r="BU66" s="34"/>
    </row>
    <row r="67" spans="1:73" s="8" customFormat="1" ht="15.75" x14ac:dyDescent="0.25">
      <c r="A67" s="126"/>
      <c r="B67" s="127"/>
      <c r="C67" s="127"/>
      <c r="D67" s="127"/>
      <c r="E67" s="127"/>
      <c r="F67" s="128"/>
      <c r="G67" s="374" t="s">
        <v>82</v>
      </c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6"/>
      <c r="AH67" s="289"/>
      <c r="AI67" s="290"/>
      <c r="AJ67" s="290"/>
      <c r="AK67" s="290"/>
      <c r="AL67" s="290"/>
      <c r="AM67" s="291"/>
      <c r="AN67" s="141"/>
      <c r="AO67" s="142"/>
      <c r="AP67" s="142"/>
      <c r="AQ67" s="142"/>
      <c r="AR67" s="142"/>
      <c r="AS67" s="142"/>
      <c r="AT67" s="142"/>
      <c r="AU67" s="142"/>
      <c r="AV67" s="143"/>
      <c r="AW67" s="153"/>
      <c r="AX67" s="154"/>
      <c r="AY67" s="154"/>
      <c r="AZ67" s="154"/>
      <c r="BA67" s="154"/>
      <c r="BB67" s="154"/>
      <c r="BC67" s="154"/>
      <c r="BD67" s="154"/>
      <c r="BE67" s="155"/>
      <c r="BF67" s="420"/>
      <c r="BG67" s="421"/>
      <c r="BH67" s="421"/>
      <c r="BI67" s="421"/>
      <c r="BJ67" s="421"/>
      <c r="BK67" s="421"/>
      <c r="BL67" s="422"/>
      <c r="BM67" s="81"/>
      <c r="BU67" s="34"/>
    </row>
    <row r="68" spans="1:73" s="8" customFormat="1" ht="15.75" x14ac:dyDescent="0.25">
      <c r="A68" s="129"/>
      <c r="B68" s="130"/>
      <c r="C68" s="130"/>
      <c r="D68" s="130"/>
      <c r="E68" s="130"/>
      <c r="F68" s="131"/>
      <c r="G68" s="120" t="s">
        <v>83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2"/>
      <c r="AH68" s="164"/>
      <c r="AI68" s="165"/>
      <c r="AJ68" s="165"/>
      <c r="AK68" s="165"/>
      <c r="AL68" s="165"/>
      <c r="AM68" s="166"/>
      <c r="AN68" s="144"/>
      <c r="AO68" s="145"/>
      <c r="AP68" s="145"/>
      <c r="AQ68" s="145"/>
      <c r="AR68" s="145"/>
      <c r="AS68" s="145"/>
      <c r="AT68" s="145"/>
      <c r="AU68" s="145"/>
      <c r="AV68" s="146"/>
      <c r="AW68" s="153"/>
      <c r="AX68" s="154"/>
      <c r="AY68" s="154"/>
      <c r="AZ68" s="154"/>
      <c r="BA68" s="154"/>
      <c r="BB68" s="154"/>
      <c r="BC68" s="154"/>
      <c r="BD68" s="154"/>
      <c r="BE68" s="155"/>
      <c r="BF68" s="420"/>
      <c r="BG68" s="421"/>
      <c r="BH68" s="421"/>
      <c r="BI68" s="421"/>
      <c r="BJ68" s="421"/>
      <c r="BK68" s="421"/>
      <c r="BL68" s="422"/>
      <c r="BM68" s="81"/>
      <c r="BU68" s="34"/>
    </row>
    <row r="69" spans="1:73" s="8" customFormat="1" ht="15.75" x14ac:dyDescent="0.25">
      <c r="A69" s="123" t="s">
        <v>84</v>
      </c>
      <c r="B69" s="124"/>
      <c r="C69" s="124"/>
      <c r="D69" s="124"/>
      <c r="E69" s="124"/>
      <c r="F69" s="125"/>
      <c r="G69" s="371" t="s">
        <v>85</v>
      </c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3"/>
      <c r="AH69" s="161" t="s">
        <v>5</v>
      </c>
      <c r="AI69" s="162"/>
      <c r="AJ69" s="162"/>
      <c r="AK69" s="162"/>
      <c r="AL69" s="162"/>
      <c r="AM69" s="163"/>
      <c r="AN69" s="138">
        <v>229089.84999999998</v>
      </c>
      <c r="AO69" s="139"/>
      <c r="AP69" s="139"/>
      <c r="AQ69" s="139"/>
      <c r="AR69" s="139"/>
      <c r="AS69" s="139"/>
      <c r="AT69" s="139"/>
      <c r="AU69" s="139"/>
      <c r="AV69" s="140"/>
      <c r="AW69" s="153"/>
      <c r="AX69" s="154"/>
      <c r="AY69" s="154"/>
      <c r="AZ69" s="154"/>
      <c r="BA69" s="154"/>
      <c r="BB69" s="154"/>
      <c r="BC69" s="154"/>
      <c r="BD69" s="154"/>
      <c r="BE69" s="155"/>
      <c r="BF69" s="420"/>
      <c r="BG69" s="421"/>
      <c r="BH69" s="421"/>
      <c r="BI69" s="421"/>
      <c r="BJ69" s="421"/>
      <c r="BK69" s="421"/>
      <c r="BL69" s="422"/>
      <c r="BM69" s="81"/>
      <c r="BU69" s="34"/>
    </row>
    <row r="70" spans="1:73" s="8" customFormat="1" ht="15.75" x14ac:dyDescent="0.25">
      <c r="A70" s="126"/>
      <c r="B70" s="127"/>
      <c r="C70" s="127"/>
      <c r="D70" s="127"/>
      <c r="E70" s="127"/>
      <c r="F70" s="128"/>
      <c r="G70" s="374" t="s">
        <v>86</v>
      </c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5"/>
      <c r="AD70" s="375"/>
      <c r="AE70" s="375"/>
      <c r="AF70" s="375"/>
      <c r="AG70" s="376"/>
      <c r="AH70" s="289"/>
      <c r="AI70" s="290"/>
      <c r="AJ70" s="290"/>
      <c r="AK70" s="290"/>
      <c r="AL70" s="290"/>
      <c r="AM70" s="291"/>
      <c r="AN70" s="141"/>
      <c r="AO70" s="142"/>
      <c r="AP70" s="142"/>
      <c r="AQ70" s="142"/>
      <c r="AR70" s="142"/>
      <c r="AS70" s="142"/>
      <c r="AT70" s="142"/>
      <c r="AU70" s="142"/>
      <c r="AV70" s="143"/>
      <c r="AW70" s="153"/>
      <c r="AX70" s="154"/>
      <c r="AY70" s="154"/>
      <c r="AZ70" s="154"/>
      <c r="BA70" s="154"/>
      <c r="BB70" s="154"/>
      <c r="BC70" s="154"/>
      <c r="BD70" s="154"/>
      <c r="BE70" s="155"/>
      <c r="BF70" s="420"/>
      <c r="BG70" s="421"/>
      <c r="BH70" s="421"/>
      <c r="BI70" s="421"/>
      <c r="BJ70" s="421"/>
      <c r="BK70" s="421"/>
      <c r="BL70" s="422"/>
      <c r="BM70" s="81"/>
      <c r="BU70" s="34"/>
    </row>
    <row r="71" spans="1:73" s="8" customFormat="1" ht="15.75" x14ac:dyDescent="0.25">
      <c r="A71" s="129"/>
      <c r="B71" s="130"/>
      <c r="C71" s="130"/>
      <c r="D71" s="130"/>
      <c r="E71" s="130"/>
      <c r="F71" s="131"/>
      <c r="G71" s="120" t="s">
        <v>87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2"/>
      <c r="AH71" s="164"/>
      <c r="AI71" s="165"/>
      <c r="AJ71" s="165"/>
      <c r="AK71" s="165"/>
      <c r="AL71" s="165"/>
      <c r="AM71" s="166"/>
      <c r="AN71" s="144"/>
      <c r="AO71" s="145"/>
      <c r="AP71" s="145"/>
      <c r="AQ71" s="145"/>
      <c r="AR71" s="145"/>
      <c r="AS71" s="145"/>
      <c r="AT71" s="145"/>
      <c r="AU71" s="145"/>
      <c r="AV71" s="146"/>
      <c r="AW71" s="153"/>
      <c r="AX71" s="154"/>
      <c r="AY71" s="154"/>
      <c r="AZ71" s="154"/>
      <c r="BA71" s="154"/>
      <c r="BB71" s="154"/>
      <c r="BC71" s="154"/>
      <c r="BD71" s="154"/>
      <c r="BE71" s="155"/>
      <c r="BF71" s="420"/>
      <c r="BG71" s="421"/>
      <c r="BH71" s="421"/>
      <c r="BI71" s="421"/>
      <c r="BJ71" s="421"/>
      <c r="BK71" s="421"/>
      <c r="BL71" s="422"/>
      <c r="BM71" s="81"/>
      <c r="BU71" s="34"/>
    </row>
    <row r="72" spans="1:73" s="8" customFormat="1" ht="15" customHeight="1" x14ac:dyDescent="0.25">
      <c r="A72" s="369" t="s">
        <v>89</v>
      </c>
      <c r="B72" s="338"/>
      <c r="C72" s="338"/>
      <c r="D72" s="338"/>
      <c r="E72" s="338"/>
      <c r="F72" s="370"/>
      <c r="G72" s="132" t="s">
        <v>88</v>
      </c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4"/>
      <c r="AH72" s="147" t="s">
        <v>5</v>
      </c>
      <c r="AI72" s="148"/>
      <c r="AJ72" s="148"/>
      <c r="AK72" s="148"/>
      <c r="AL72" s="148"/>
      <c r="AM72" s="149"/>
      <c r="AN72" s="135">
        <v>0</v>
      </c>
      <c r="AO72" s="136"/>
      <c r="AP72" s="136"/>
      <c r="AQ72" s="136"/>
      <c r="AR72" s="136"/>
      <c r="AS72" s="136"/>
      <c r="AT72" s="136"/>
      <c r="AU72" s="136"/>
      <c r="AV72" s="137"/>
      <c r="AW72" s="153"/>
      <c r="AX72" s="154"/>
      <c r="AY72" s="154"/>
      <c r="AZ72" s="154"/>
      <c r="BA72" s="154"/>
      <c r="BB72" s="154"/>
      <c r="BC72" s="154"/>
      <c r="BD72" s="154"/>
      <c r="BE72" s="155"/>
      <c r="BF72" s="420"/>
      <c r="BG72" s="421"/>
      <c r="BH72" s="421"/>
      <c r="BI72" s="421"/>
      <c r="BJ72" s="421"/>
      <c r="BK72" s="421"/>
      <c r="BL72" s="422"/>
      <c r="BM72" s="81"/>
      <c r="BU72" s="34"/>
    </row>
    <row r="73" spans="1:73" s="8" customFormat="1" ht="15" customHeight="1" x14ac:dyDescent="0.25">
      <c r="A73" s="369" t="s">
        <v>90</v>
      </c>
      <c r="B73" s="338"/>
      <c r="C73" s="338"/>
      <c r="D73" s="338"/>
      <c r="E73" s="338"/>
      <c r="F73" s="370"/>
      <c r="G73" s="132" t="s">
        <v>91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4"/>
      <c r="AH73" s="147" t="s">
        <v>5</v>
      </c>
      <c r="AI73" s="148"/>
      <c r="AJ73" s="148"/>
      <c r="AK73" s="148"/>
      <c r="AL73" s="148"/>
      <c r="AM73" s="149"/>
      <c r="AN73" s="135">
        <v>0</v>
      </c>
      <c r="AO73" s="136"/>
      <c r="AP73" s="136"/>
      <c r="AQ73" s="136"/>
      <c r="AR73" s="136"/>
      <c r="AS73" s="136"/>
      <c r="AT73" s="136"/>
      <c r="AU73" s="136"/>
      <c r="AV73" s="137"/>
      <c r="AW73" s="156"/>
      <c r="AX73" s="157"/>
      <c r="AY73" s="157"/>
      <c r="AZ73" s="157"/>
      <c r="BA73" s="157"/>
      <c r="BB73" s="157"/>
      <c r="BC73" s="157"/>
      <c r="BD73" s="157"/>
      <c r="BE73" s="158"/>
      <c r="BF73" s="423"/>
      <c r="BG73" s="424"/>
      <c r="BH73" s="424"/>
      <c r="BI73" s="424"/>
      <c r="BJ73" s="424"/>
      <c r="BK73" s="424"/>
      <c r="BL73" s="425"/>
      <c r="BM73" s="81"/>
      <c r="BU73" s="34"/>
    </row>
    <row r="74" spans="1:73" s="8" customFormat="1" ht="15.75" x14ac:dyDescent="0.25">
      <c r="A74" s="123" t="s">
        <v>98</v>
      </c>
      <c r="B74" s="124"/>
      <c r="C74" s="124"/>
      <c r="D74" s="124"/>
      <c r="E74" s="124"/>
      <c r="F74" s="125"/>
      <c r="G74" s="173" t="s">
        <v>9</v>
      </c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61" t="s">
        <v>5</v>
      </c>
      <c r="AI74" s="162"/>
      <c r="AJ74" s="162"/>
      <c r="AK74" s="162"/>
      <c r="AL74" s="162"/>
      <c r="AM74" s="163"/>
      <c r="AN74" s="138">
        <f>AN24+AN29+AN31</f>
        <v>823722.67673379998</v>
      </c>
      <c r="AO74" s="139"/>
      <c r="AP74" s="139"/>
      <c r="AQ74" s="139"/>
      <c r="AR74" s="139"/>
      <c r="AS74" s="139"/>
      <c r="AT74" s="139"/>
      <c r="AU74" s="139"/>
      <c r="AV74" s="140"/>
      <c r="AW74" s="150">
        <f>AW24+AW29+AW31</f>
        <v>734667.79700000002</v>
      </c>
      <c r="AX74" s="151"/>
      <c r="AY74" s="151"/>
      <c r="AZ74" s="151"/>
      <c r="BA74" s="151"/>
      <c r="BB74" s="151"/>
      <c r="BC74" s="151"/>
      <c r="BD74" s="151"/>
      <c r="BE74" s="152"/>
      <c r="BF74" s="229" t="s">
        <v>261</v>
      </c>
      <c r="BG74" s="230"/>
      <c r="BH74" s="230"/>
      <c r="BI74" s="230"/>
      <c r="BJ74" s="230"/>
      <c r="BK74" s="230"/>
      <c r="BL74" s="231"/>
      <c r="BM74" s="71"/>
      <c r="BN74" s="35"/>
      <c r="BU74" s="34"/>
    </row>
    <row r="75" spans="1:73" s="8" customFormat="1" ht="15.75" x14ac:dyDescent="0.25">
      <c r="A75" s="129"/>
      <c r="B75" s="130"/>
      <c r="C75" s="130"/>
      <c r="D75" s="130"/>
      <c r="E75" s="130"/>
      <c r="F75" s="131"/>
      <c r="G75" s="183" t="s">
        <v>232</v>
      </c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64"/>
      <c r="AI75" s="165"/>
      <c r="AJ75" s="165"/>
      <c r="AK75" s="165"/>
      <c r="AL75" s="165"/>
      <c r="AM75" s="166"/>
      <c r="AN75" s="144"/>
      <c r="AO75" s="145"/>
      <c r="AP75" s="145"/>
      <c r="AQ75" s="145"/>
      <c r="AR75" s="145"/>
      <c r="AS75" s="145"/>
      <c r="AT75" s="145"/>
      <c r="AU75" s="145"/>
      <c r="AV75" s="146"/>
      <c r="AW75" s="156"/>
      <c r="AX75" s="157"/>
      <c r="AY75" s="157"/>
      <c r="AZ75" s="157"/>
      <c r="BA75" s="157"/>
      <c r="BB75" s="157"/>
      <c r="BC75" s="157"/>
      <c r="BD75" s="157"/>
      <c r="BE75" s="158"/>
      <c r="BF75" s="252"/>
      <c r="BG75" s="253"/>
      <c r="BH75" s="253"/>
      <c r="BI75" s="253"/>
      <c r="BJ75" s="253"/>
      <c r="BK75" s="253"/>
      <c r="BL75" s="254"/>
      <c r="BM75" s="91"/>
      <c r="BU75" s="34"/>
    </row>
    <row r="76" spans="1:73" s="8" customFormat="1" ht="44.25" customHeight="1" x14ac:dyDescent="0.2">
      <c r="A76" s="123" t="s">
        <v>100</v>
      </c>
      <c r="B76" s="124"/>
      <c r="C76" s="124"/>
      <c r="D76" s="124"/>
      <c r="E76" s="124"/>
      <c r="F76" s="125"/>
      <c r="G76" s="360" t="s">
        <v>260</v>
      </c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2"/>
      <c r="AH76" s="161" t="s">
        <v>5</v>
      </c>
      <c r="AI76" s="162"/>
      <c r="AJ76" s="162"/>
      <c r="AK76" s="162"/>
      <c r="AL76" s="162"/>
      <c r="AM76" s="163"/>
      <c r="AN76" s="262">
        <f>AN79*AN80/1000</f>
        <v>3277135.901290054</v>
      </c>
      <c r="AO76" s="263"/>
      <c r="AP76" s="263"/>
      <c r="AQ76" s="263"/>
      <c r="AR76" s="263"/>
      <c r="AS76" s="263"/>
      <c r="AT76" s="263"/>
      <c r="AU76" s="263"/>
      <c r="AV76" s="264"/>
      <c r="AW76" s="262">
        <f>AW79*AW80/1000</f>
        <v>3346974.6002765936</v>
      </c>
      <c r="AX76" s="263"/>
      <c r="AY76" s="263"/>
      <c r="AZ76" s="263"/>
      <c r="BA76" s="263"/>
      <c r="BB76" s="263"/>
      <c r="BC76" s="263"/>
      <c r="BD76" s="263"/>
      <c r="BE76" s="264"/>
      <c r="BF76" s="229" t="s">
        <v>254</v>
      </c>
      <c r="BG76" s="230"/>
      <c r="BH76" s="230"/>
      <c r="BI76" s="230"/>
      <c r="BJ76" s="230"/>
      <c r="BK76" s="230"/>
      <c r="BL76" s="231"/>
      <c r="BM76" s="73"/>
      <c r="BN76" s="35"/>
      <c r="BU76" s="34"/>
    </row>
    <row r="77" spans="1:73" s="8" customFormat="1" ht="48" customHeight="1" x14ac:dyDescent="0.2">
      <c r="A77" s="126"/>
      <c r="B77" s="127"/>
      <c r="C77" s="127"/>
      <c r="D77" s="127"/>
      <c r="E77" s="127"/>
      <c r="F77" s="128"/>
      <c r="G77" s="363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5"/>
      <c r="AH77" s="289"/>
      <c r="AI77" s="290"/>
      <c r="AJ77" s="290"/>
      <c r="AK77" s="290"/>
      <c r="AL77" s="290"/>
      <c r="AM77" s="291"/>
      <c r="AN77" s="357"/>
      <c r="AO77" s="358"/>
      <c r="AP77" s="358"/>
      <c r="AQ77" s="358"/>
      <c r="AR77" s="358"/>
      <c r="AS77" s="358"/>
      <c r="AT77" s="358"/>
      <c r="AU77" s="358"/>
      <c r="AV77" s="359"/>
      <c r="AW77" s="357"/>
      <c r="AX77" s="358"/>
      <c r="AY77" s="358"/>
      <c r="AZ77" s="358"/>
      <c r="BA77" s="358"/>
      <c r="BB77" s="358"/>
      <c r="BC77" s="358"/>
      <c r="BD77" s="358"/>
      <c r="BE77" s="359"/>
      <c r="BF77" s="259"/>
      <c r="BG77" s="260"/>
      <c r="BH77" s="260"/>
      <c r="BI77" s="260"/>
      <c r="BJ77" s="260"/>
      <c r="BK77" s="260"/>
      <c r="BL77" s="261"/>
      <c r="BM77" s="73"/>
      <c r="BU77" s="34"/>
    </row>
    <row r="78" spans="1:73" s="8" customFormat="1" ht="80.25" customHeight="1" x14ac:dyDescent="0.2">
      <c r="A78" s="129"/>
      <c r="B78" s="130"/>
      <c r="C78" s="130"/>
      <c r="D78" s="130"/>
      <c r="E78" s="130"/>
      <c r="F78" s="131"/>
      <c r="G78" s="366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8"/>
      <c r="AH78" s="164"/>
      <c r="AI78" s="165"/>
      <c r="AJ78" s="165"/>
      <c r="AK78" s="165"/>
      <c r="AL78" s="165"/>
      <c r="AM78" s="166"/>
      <c r="AN78" s="265"/>
      <c r="AO78" s="266"/>
      <c r="AP78" s="266"/>
      <c r="AQ78" s="266"/>
      <c r="AR78" s="266"/>
      <c r="AS78" s="266"/>
      <c r="AT78" s="266"/>
      <c r="AU78" s="266"/>
      <c r="AV78" s="267"/>
      <c r="AW78" s="265"/>
      <c r="AX78" s="266"/>
      <c r="AY78" s="266"/>
      <c r="AZ78" s="266"/>
      <c r="BA78" s="266"/>
      <c r="BB78" s="266"/>
      <c r="BC78" s="266"/>
      <c r="BD78" s="266"/>
      <c r="BE78" s="267"/>
      <c r="BF78" s="259"/>
      <c r="BG78" s="260"/>
      <c r="BH78" s="260"/>
      <c r="BI78" s="260"/>
      <c r="BJ78" s="260"/>
      <c r="BK78" s="260"/>
      <c r="BL78" s="261"/>
      <c r="BM78" s="73"/>
      <c r="BU78" s="34"/>
    </row>
    <row r="79" spans="1:73" s="8" customFormat="1" ht="15" customHeight="1" x14ac:dyDescent="0.25">
      <c r="A79" s="210" t="s">
        <v>24</v>
      </c>
      <c r="B79" s="210"/>
      <c r="C79" s="210"/>
      <c r="D79" s="210"/>
      <c r="E79" s="210"/>
      <c r="F79" s="210"/>
      <c r="G79" s="211" t="s">
        <v>101</v>
      </c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22" t="s">
        <v>99</v>
      </c>
      <c r="AI79" s="222"/>
      <c r="AJ79" s="222"/>
      <c r="AK79" s="222"/>
      <c r="AL79" s="222"/>
      <c r="AM79" s="222"/>
      <c r="AN79" s="135">
        <v>1256766.1695999999</v>
      </c>
      <c r="AO79" s="136"/>
      <c r="AP79" s="136"/>
      <c r="AQ79" s="136"/>
      <c r="AR79" s="136"/>
      <c r="AS79" s="136"/>
      <c r="AT79" s="136"/>
      <c r="AU79" s="136"/>
      <c r="AV79" s="137"/>
      <c r="AW79" s="299">
        <v>1227481.1278899999</v>
      </c>
      <c r="AX79" s="300"/>
      <c r="AY79" s="300"/>
      <c r="AZ79" s="300"/>
      <c r="BA79" s="300"/>
      <c r="BB79" s="300"/>
      <c r="BC79" s="300"/>
      <c r="BD79" s="300"/>
      <c r="BE79" s="301"/>
      <c r="BF79" s="259"/>
      <c r="BG79" s="260"/>
      <c r="BH79" s="260"/>
      <c r="BI79" s="260"/>
      <c r="BJ79" s="260"/>
      <c r="BK79" s="260"/>
      <c r="BL79" s="261"/>
      <c r="BM79" s="78"/>
      <c r="BU79" s="34"/>
    </row>
    <row r="80" spans="1:73" s="8" customFormat="1" ht="15.75" x14ac:dyDescent="0.25">
      <c r="A80" s="123" t="s">
        <v>47</v>
      </c>
      <c r="B80" s="124"/>
      <c r="C80" s="124"/>
      <c r="D80" s="124"/>
      <c r="E80" s="124"/>
      <c r="F80" s="125"/>
      <c r="G80" s="173" t="s">
        <v>105</v>
      </c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61" t="s">
        <v>185</v>
      </c>
      <c r="AI80" s="162"/>
      <c r="AJ80" s="162"/>
      <c r="AK80" s="162"/>
      <c r="AL80" s="162"/>
      <c r="AM80" s="163"/>
      <c r="AN80" s="179">
        <v>2607.5939825250798</v>
      </c>
      <c r="AO80" s="180"/>
      <c r="AP80" s="180"/>
      <c r="AQ80" s="180"/>
      <c r="AR80" s="180"/>
      <c r="AS80" s="180"/>
      <c r="AT80" s="180"/>
      <c r="AU80" s="180"/>
      <c r="AV80" s="181"/>
      <c r="AW80" s="179">
        <v>2726.7014736348201</v>
      </c>
      <c r="AX80" s="180"/>
      <c r="AY80" s="180"/>
      <c r="AZ80" s="180"/>
      <c r="BA80" s="180"/>
      <c r="BB80" s="180"/>
      <c r="BC80" s="180"/>
      <c r="BD80" s="180"/>
      <c r="BE80" s="181"/>
      <c r="BF80" s="259"/>
      <c r="BG80" s="260"/>
      <c r="BH80" s="260"/>
      <c r="BI80" s="260"/>
      <c r="BJ80" s="260"/>
      <c r="BK80" s="260"/>
      <c r="BL80" s="261"/>
      <c r="BM80" s="71"/>
      <c r="BU80" s="34"/>
    </row>
    <row r="81" spans="1:73" s="8" customFormat="1" ht="15.75" x14ac:dyDescent="0.25">
      <c r="A81" s="126"/>
      <c r="B81" s="127"/>
      <c r="C81" s="127"/>
      <c r="D81" s="127"/>
      <c r="E81" s="127"/>
      <c r="F81" s="128"/>
      <c r="G81" s="211" t="s">
        <v>106</v>
      </c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89"/>
      <c r="AI81" s="290"/>
      <c r="AJ81" s="290"/>
      <c r="AK81" s="290"/>
      <c r="AL81" s="290"/>
      <c r="AM81" s="291"/>
      <c r="AN81" s="293"/>
      <c r="AO81" s="294"/>
      <c r="AP81" s="294"/>
      <c r="AQ81" s="294"/>
      <c r="AR81" s="294"/>
      <c r="AS81" s="294"/>
      <c r="AT81" s="294"/>
      <c r="AU81" s="294"/>
      <c r="AV81" s="295"/>
      <c r="AW81" s="293"/>
      <c r="AX81" s="294"/>
      <c r="AY81" s="294"/>
      <c r="AZ81" s="294"/>
      <c r="BA81" s="294"/>
      <c r="BB81" s="294"/>
      <c r="BC81" s="294"/>
      <c r="BD81" s="294"/>
      <c r="BE81" s="295"/>
      <c r="BF81" s="259"/>
      <c r="BG81" s="260"/>
      <c r="BH81" s="260"/>
      <c r="BI81" s="260"/>
      <c r="BJ81" s="260"/>
      <c r="BK81" s="260"/>
      <c r="BL81" s="261"/>
      <c r="BM81" s="71"/>
      <c r="BU81" s="34"/>
    </row>
    <row r="82" spans="1:73" s="8" customFormat="1" ht="15.75" x14ac:dyDescent="0.25">
      <c r="A82" s="129"/>
      <c r="B82" s="130"/>
      <c r="C82" s="130"/>
      <c r="D82" s="130"/>
      <c r="E82" s="130"/>
      <c r="F82" s="131"/>
      <c r="G82" s="183" t="s">
        <v>107</v>
      </c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64"/>
      <c r="AI82" s="165"/>
      <c r="AJ82" s="165"/>
      <c r="AK82" s="165"/>
      <c r="AL82" s="165"/>
      <c r="AM82" s="166"/>
      <c r="AN82" s="296"/>
      <c r="AO82" s="297"/>
      <c r="AP82" s="297"/>
      <c r="AQ82" s="297"/>
      <c r="AR82" s="297"/>
      <c r="AS82" s="297"/>
      <c r="AT82" s="297"/>
      <c r="AU82" s="297"/>
      <c r="AV82" s="298"/>
      <c r="AW82" s="296"/>
      <c r="AX82" s="297"/>
      <c r="AY82" s="297"/>
      <c r="AZ82" s="297"/>
      <c r="BA82" s="297"/>
      <c r="BB82" s="297"/>
      <c r="BC82" s="297"/>
      <c r="BD82" s="297"/>
      <c r="BE82" s="298"/>
      <c r="BF82" s="252"/>
      <c r="BG82" s="253"/>
      <c r="BH82" s="253"/>
      <c r="BI82" s="253"/>
      <c r="BJ82" s="253"/>
      <c r="BK82" s="253"/>
      <c r="BL82" s="254"/>
      <c r="BM82" s="71"/>
      <c r="BU82" s="34"/>
    </row>
    <row r="83" spans="1:73" s="8" customFormat="1" ht="15" customHeight="1" x14ac:dyDescent="0.25">
      <c r="A83" s="177" t="s">
        <v>103</v>
      </c>
      <c r="B83" s="177"/>
      <c r="C83" s="177"/>
      <c r="D83" s="177"/>
      <c r="E83" s="177"/>
      <c r="F83" s="177"/>
      <c r="G83" s="178" t="s">
        <v>102</v>
      </c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88" t="s">
        <v>104</v>
      </c>
      <c r="AI83" s="188"/>
      <c r="AJ83" s="188"/>
      <c r="AK83" s="188"/>
      <c r="AL83" s="188"/>
      <c r="AM83" s="188"/>
      <c r="AN83" s="312" t="s">
        <v>104</v>
      </c>
      <c r="AO83" s="312"/>
      <c r="AP83" s="312"/>
      <c r="AQ83" s="312"/>
      <c r="AR83" s="312"/>
      <c r="AS83" s="312"/>
      <c r="AT83" s="312"/>
      <c r="AU83" s="312"/>
      <c r="AV83" s="312"/>
      <c r="AW83" s="312" t="s">
        <v>104</v>
      </c>
      <c r="AX83" s="312"/>
      <c r="AY83" s="312"/>
      <c r="AZ83" s="312"/>
      <c r="BA83" s="312"/>
      <c r="BB83" s="312"/>
      <c r="BC83" s="312"/>
      <c r="BD83" s="312"/>
      <c r="BE83" s="312"/>
      <c r="BF83" s="292" t="s">
        <v>104</v>
      </c>
      <c r="BG83" s="292"/>
      <c r="BH83" s="292"/>
      <c r="BI83" s="292"/>
      <c r="BJ83" s="292"/>
      <c r="BK83" s="292"/>
      <c r="BL83" s="292"/>
      <c r="BM83" s="82"/>
      <c r="BU83" s="34"/>
    </row>
    <row r="84" spans="1:73" s="8" customFormat="1" ht="15.75" x14ac:dyDescent="0.25">
      <c r="A84" s="123" t="s">
        <v>21</v>
      </c>
      <c r="B84" s="124"/>
      <c r="C84" s="124"/>
      <c r="D84" s="124"/>
      <c r="E84" s="124"/>
      <c r="F84" s="125"/>
      <c r="G84" s="173" t="s">
        <v>110</v>
      </c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61" t="s">
        <v>109</v>
      </c>
      <c r="AI84" s="162"/>
      <c r="AJ84" s="162"/>
      <c r="AK84" s="162"/>
      <c r="AL84" s="162"/>
      <c r="AM84" s="163"/>
      <c r="AN84" s="280">
        <v>11</v>
      </c>
      <c r="AO84" s="281"/>
      <c r="AP84" s="281"/>
      <c r="AQ84" s="281"/>
      <c r="AR84" s="281"/>
      <c r="AS84" s="281"/>
      <c r="AT84" s="281"/>
      <c r="AU84" s="281"/>
      <c r="AV84" s="282"/>
      <c r="AW84" s="280" t="s">
        <v>104</v>
      </c>
      <c r="AX84" s="281"/>
      <c r="AY84" s="281"/>
      <c r="AZ84" s="281"/>
      <c r="BA84" s="281"/>
      <c r="BB84" s="281"/>
      <c r="BC84" s="281"/>
      <c r="BD84" s="281"/>
      <c r="BE84" s="282"/>
      <c r="BF84" s="313" t="s">
        <v>104</v>
      </c>
      <c r="BG84" s="314"/>
      <c r="BH84" s="314"/>
      <c r="BI84" s="314"/>
      <c r="BJ84" s="314"/>
      <c r="BK84" s="314"/>
      <c r="BL84" s="315"/>
      <c r="BM84" s="83"/>
      <c r="BU84" s="34"/>
    </row>
    <row r="85" spans="1:73" s="8" customFormat="1" ht="15.75" x14ac:dyDescent="0.25">
      <c r="A85" s="129"/>
      <c r="B85" s="130"/>
      <c r="C85" s="130"/>
      <c r="D85" s="130"/>
      <c r="E85" s="130"/>
      <c r="F85" s="131"/>
      <c r="G85" s="183" t="s">
        <v>111</v>
      </c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64"/>
      <c r="AI85" s="165"/>
      <c r="AJ85" s="165"/>
      <c r="AK85" s="165"/>
      <c r="AL85" s="165"/>
      <c r="AM85" s="166"/>
      <c r="AN85" s="286"/>
      <c r="AO85" s="287"/>
      <c r="AP85" s="287"/>
      <c r="AQ85" s="287"/>
      <c r="AR85" s="287"/>
      <c r="AS85" s="287"/>
      <c r="AT85" s="287"/>
      <c r="AU85" s="287"/>
      <c r="AV85" s="288"/>
      <c r="AW85" s="286"/>
      <c r="AX85" s="287"/>
      <c r="AY85" s="287"/>
      <c r="AZ85" s="287"/>
      <c r="BA85" s="287"/>
      <c r="BB85" s="287"/>
      <c r="BC85" s="287"/>
      <c r="BD85" s="287"/>
      <c r="BE85" s="288"/>
      <c r="BF85" s="319"/>
      <c r="BG85" s="320"/>
      <c r="BH85" s="320"/>
      <c r="BI85" s="320"/>
      <c r="BJ85" s="320"/>
      <c r="BK85" s="320"/>
      <c r="BL85" s="321"/>
      <c r="BM85" s="83"/>
      <c r="BU85" s="34"/>
    </row>
    <row r="86" spans="1:73" s="8" customFormat="1" ht="15.75" x14ac:dyDescent="0.25">
      <c r="A86" s="123" t="s">
        <v>24</v>
      </c>
      <c r="B86" s="124"/>
      <c r="C86" s="124"/>
      <c r="D86" s="124"/>
      <c r="E86" s="124"/>
      <c r="F86" s="125"/>
      <c r="G86" s="173" t="s">
        <v>112</v>
      </c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61" t="s">
        <v>109</v>
      </c>
      <c r="AI86" s="162"/>
      <c r="AJ86" s="162"/>
      <c r="AK86" s="162"/>
      <c r="AL86" s="162"/>
      <c r="AM86" s="163"/>
      <c r="AN86" s="280">
        <v>11</v>
      </c>
      <c r="AO86" s="281"/>
      <c r="AP86" s="281"/>
      <c r="AQ86" s="281"/>
      <c r="AR86" s="281"/>
      <c r="AS86" s="281"/>
      <c r="AT86" s="281"/>
      <c r="AU86" s="281"/>
      <c r="AV86" s="282"/>
      <c r="AW86" s="280" t="s">
        <v>104</v>
      </c>
      <c r="AX86" s="281"/>
      <c r="AY86" s="281"/>
      <c r="AZ86" s="281"/>
      <c r="BA86" s="281"/>
      <c r="BB86" s="281"/>
      <c r="BC86" s="281"/>
      <c r="BD86" s="281"/>
      <c r="BE86" s="282"/>
      <c r="BF86" s="313" t="s">
        <v>104</v>
      </c>
      <c r="BG86" s="314"/>
      <c r="BH86" s="314"/>
      <c r="BI86" s="314"/>
      <c r="BJ86" s="314"/>
      <c r="BK86" s="314"/>
      <c r="BL86" s="315"/>
      <c r="BM86" s="83"/>
      <c r="BU86" s="34"/>
    </row>
    <row r="87" spans="1:73" s="8" customFormat="1" ht="15.75" x14ac:dyDescent="0.25">
      <c r="A87" s="129"/>
      <c r="B87" s="130"/>
      <c r="C87" s="130"/>
      <c r="D87" s="130"/>
      <c r="E87" s="130"/>
      <c r="F87" s="131"/>
      <c r="G87" s="183" t="s">
        <v>113</v>
      </c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64"/>
      <c r="AI87" s="165"/>
      <c r="AJ87" s="165"/>
      <c r="AK87" s="165"/>
      <c r="AL87" s="165"/>
      <c r="AM87" s="166"/>
      <c r="AN87" s="286"/>
      <c r="AO87" s="287"/>
      <c r="AP87" s="287"/>
      <c r="AQ87" s="287"/>
      <c r="AR87" s="287"/>
      <c r="AS87" s="287"/>
      <c r="AT87" s="287"/>
      <c r="AU87" s="287"/>
      <c r="AV87" s="288"/>
      <c r="AW87" s="286"/>
      <c r="AX87" s="287"/>
      <c r="AY87" s="287"/>
      <c r="AZ87" s="287"/>
      <c r="BA87" s="287"/>
      <c r="BB87" s="287"/>
      <c r="BC87" s="287"/>
      <c r="BD87" s="287"/>
      <c r="BE87" s="288"/>
      <c r="BF87" s="319"/>
      <c r="BG87" s="320"/>
      <c r="BH87" s="320"/>
      <c r="BI87" s="320"/>
      <c r="BJ87" s="320"/>
      <c r="BK87" s="320"/>
      <c r="BL87" s="321"/>
      <c r="BM87" s="83"/>
      <c r="BU87" s="34"/>
    </row>
    <row r="88" spans="1:73" s="8" customFormat="1" ht="15.75" x14ac:dyDescent="0.25">
      <c r="A88" s="123" t="s">
        <v>108</v>
      </c>
      <c r="B88" s="124"/>
      <c r="C88" s="124"/>
      <c r="D88" s="124"/>
      <c r="E88" s="124"/>
      <c r="F88" s="125"/>
      <c r="G88" s="173" t="s">
        <v>114</v>
      </c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61" t="s">
        <v>104</v>
      </c>
      <c r="AI88" s="162"/>
      <c r="AJ88" s="162"/>
      <c r="AK88" s="162"/>
      <c r="AL88" s="162"/>
      <c r="AM88" s="163"/>
      <c r="AN88" s="280" t="s">
        <v>104</v>
      </c>
      <c r="AO88" s="281"/>
      <c r="AP88" s="281"/>
      <c r="AQ88" s="281"/>
      <c r="AR88" s="281"/>
      <c r="AS88" s="281"/>
      <c r="AT88" s="281"/>
      <c r="AU88" s="281"/>
      <c r="AV88" s="282"/>
      <c r="AW88" s="280" t="s">
        <v>104</v>
      </c>
      <c r="AX88" s="281"/>
      <c r="AY88" s="281"/>
      <c r="AZ88" s="281"/>
      <c r="BA88" s="281"/>
      <c r="BB88" s="281"/>
      <c r="BC88" s="281"/>
      <c r="BD88" s="281"/>
      <c r="BE88" s="282"/>
      <c r="BF88" s="313" t="s">
        <v>104</v>
      </c>
      <c r="BG88" s="314"/>
      <c r="BH88" s="314"/>
      <c r="BI88" s="314"/>
      <c r="BJ88" s="314"/>
      <c r="BK88" s="314"/>
      <c r="BL88" s="315"/>
      <c r="BM88" s="83"/>
      <c r="BU88" s="34"/>
    </row>
    <row r="89" spans="1:73" s="8" customFormat="1" ht="15.75" x14ac:dyDescent="0.25">
      <c r="A89" s="126"/>
      <c r="B89" s="127"/>
      <c r="C89" s="127"/>
      <c r="D89" s="127"/>
      <c r="E89" s="127"/>
      <c r="F89" s="128"/>
      <c r="G89" s="211" t="s">
        <v>115</v>
      </c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89"/>
      <c r="AI89" s="290"/>
      <c r="AJ89" s="290"/>
      <c r="AK89" s="290"/>
      <c r="AL89" s="290"/>
      <c r="AM89" s="291"/>
      <c r="AN89" s="283"/>
      <c r="AO89" s="284"/>
      <c r="AP89" s="284"/>
      <c r="AQ89" s="284"/>
      <c r="AR89" s="284"/>
      <c r="AS89" s="284"/>
      <c r="AT89" s="284"/>
      <c r="AU89" s="284"/>
      <c r="AV89" s="285"/>
      <c r="AW89" s="283"/>
      <c r="AX89" s="284"/>
      <c r="AY89" s="284"/>
      <c r="AZ89" s="284"/>
      <c r="BA89" s="284"/>
      <c r="BB89" s="284"/>
      <c r="BC89" s="284"/>
      <c r="BD89" s="284"/>
      <c r="BE89" s="285"/>
      <c r="BF89" s="316"/>
      <c r="BG89" s="317"/>
      <c r="BH89" s="317"/>
      <c r="BI89" s="317"/>
      <c r="BJ89" s="317"/>
      <c r="BK89" s="317"/>
      <c r="BL89" s="318"/>
      <c r="BM89" s="83"/>
      <c r="BU89" s="34"/>
    </row>
    <row r="90" spans="1:73" s="8" customFormat="1" ht="15.75" x14ac:dyDescent="0.25">
      <c r="A90" s="126"/>
      <c r="B90" s="127"/>
      <c r="C90" s="127"/>
      <c r="D90" s="127"/>
      <c r="E90" s="127"/>
      <c r="F90" s="128"/>
      <c r="G90" s="211" t="s">
        <v>117</v>
      </c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89"/>
      <c r="AI90" s="290"/>
      <c r="AJ90" s="290"/>
      <c r="AK90" s="290"/>
      <c r="AL90" s="290"/>
      <c r="AM90" s="291"/>
      <c r="AN90" s="283"/>
      <c r="AO90" s="284"/>
      <c r="AP90" s="284"/>
      <c r="AQ90" s="284"/>
      <c r="AR90" s="284"/>
      <c r="AS90" s="284"/>
      <c r="AT90" s="284"/>
      <c r="AU90" s="284"/>
      <c r="AV90" s="285"/>
      <c r="AW90" s="283"/>
      <c r="AX90" s="284"/>
      <c r="AY90" s="284"/>
      <c r="AZ90" s="284"/>
      <c r="BA90" s="284"/>
      <c r="BB90" s="284"/>
      <c r="BC90" s="284"/>
      <c r="BD90" s="284"/>
      <c r="BE90" s="285"/>
      <c r="BF90" s="316"/>
      <c r="BG90" s="317"/>
      <c r="BH90" s="317"/>
      <c r="BI90" s="317"/>
      <c r="BJ90" s="317"/>
      <c r="BK90" s="317"/>
      <c r="BL90" s="318"/>
      <c r="BM90" s="83"/>
      <c r="BU90" s="34"/>
    </row>
    <row r="91" spans="1:73" s="8" customFormat="1" ht="15.75" x14ac:dyDescent="0.25">
      <c r="A91" s="129"/>
      <c r="B91" s="130"/>
      <c r="C91" s="130"/>
      <c r="D91" s="130"/>
      <c r="E91" s="130"/>
      <c r="F91" s="131"/>
      <c r="G91" s="183" t="s">
        <v>116</v>
      </c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64"/>
      <c r="AI91" s="165"/>
      <c r="AJ91" s="165"/>
      <c r="AK91" s="165"/>
      <c r="AL91" s="165"/>
      <c r="AM91" s="166"/>
      <c r="AN91" s="286"/>
      <c r="AO91" s="287"/>
      <c r="AP91" s="287"/>
      <c r="AQ91" s="287"/>
      <c r="AR91" s="287"/>
      <c r="AS91" s="287"/>
      <c r="AT91" s="287"/>
      <c r="AU91" s="287"/>
      <c r="AV91" s="288"/>
      <c r="AW91" s="286"/>
      <c r="AX91" s="287"/>
      <c r="AY91" s="287"/>
      <c r="AZ91" s="287"/>
      <c r="BA91" s="287"/>
      <c r="BB91" s="287"/>
      <c r="BC91" s="287"/>
      <c r="BD91" s="287"/>
      <c r="BE91" s="288"/>
      <c r="BF91" s="319"/>
      <c r="BG91" s="320"/>
      <c r="BH91" s="320"/>
      <c r="BI91" s="320"/>
      <c r="BJ91" s="320"/>
      <c r="BK91" s="320"/>
      <c r="BL91" s="321"/>
      <c r="BM91" s="83"/>
      <c r="BU91" s="34"/>
    </row>
    <row r="92" spans="1:73" s="46" customFormat="1" ht="15.75" x14ac:dyDescent="0.25">
      <c r="A92" s="349" t="s">
        <v>21</v>
      </c>
      <c r="B92" s="350"/>
      <c r="C92" s="350"/>
      <c r="D92" s="350"/>
      <c r="E92" s="350"/>
      <c r="F92" s="351"/>
      <c r="G92" s="337" t="s">
        <v>120</v>
      </c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280" t="s">
        <v>123</v>
      </c>
      <c r="AI92" s="281"/>
      <c r="AJ92" s="281"/>
      <c r="AK92" s="281"/>
      <c r="AL92" s="281"/>
      <c r="AM92" s="282"/>
      <c r="AN92" s="355" t="s">
        <v>104</v>
      </c>
      <c r="AO92" s="355"/>
      <c r="AP92" s="355"/>
      <c r="AQ92" s="355"/>
      <c r="AR92" s="355"/>
      <c r="AS92" s="355"/>
      <c r="AT92" s="355"/>
      <c r="AU92" s="355"/>
      <c r="AV92" s="355"/>
      <c r="AW92" s="341">
        <v>513820</v>
      </c>
      <c r="AX92" s="341"/>
      <c r="AY92" s="341"/>
      <c r="AZ92" s="341"/>
      <c r="BA92" s="341"/>
      <c r="BB92" s="341"/>
      <c r="BC92" s="341"/>
      <c r="BD92" s="341"/>
      <c r="BE92" s="341"/>
      <c r="BF92" s="342"/>
      <c r="BG92" s="343"/>
      <c r="BH92" s="343"/>
      <c r="BI92" s="343"/>
      <c r="BJ92" s="343"/>
      <c r="BK92" s="343"/>
      <c r="BL92" s="344"/>
      <c r="BM92" s="84"/>
      <c r="BU92" s="47"/>
    </row>
    <row r="93" spans="1:73" s="46" customFormat="1" ht="15.75" x14ac:dyDescent="0.25">
      <c r="A93" s="352"/>
      <c r="B93" s="353"/>
      <c r="C93" s="353"/>
      <c r="D93" s="353"/>
      <c r="E93" s="353"/>
      <c r="F93" s="354"/>
      <c r="G93" s="356" t="s">
        <v>121</v>
      </c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6"/>
      <c r="AH93" s="286"/>
      <c r="AI93" s="287"/>
      <c r="AJ93" s="287"/>
      <c r="AK93" s="287"/>
      <c r="AL93" s="287"/>
      <c r="AM93" s="288"/>
      <c r="AN93" s="355"/>
      <c r="AO93" s="355"/>
      <c r="AP93" s="355"/>
      <c r="AQ93" s="355"/>
      <c r="AR93" s="355"/>
      <c r="AS93" s="355"/>
      <c r="AT93" s="355"/>
      <c r="AU93" s="355"/>
      <c r="AV93" s="355"/>
      <c r="AW93" s="341"/>
      <c r="AX93" s="341"/>
      <c r="AY93" s="341"/>
      <c r="AZ93" s="341"/>
      <c r="BA93" s="341"/>
      <c r="BB93" s="341"/>
      <c r="BC93" s="341"/>
      <c r="BD93" s="341"/>
      <c r="BE93" s="341"/>
      <c r="BF93" s="345"/>
      <c r="BG93" s="346"/>
      <c r="BH93" s="346"/>
      <c r="BI93" s="346"/>
      <c r="BJ93" s="346"/>
      <c r="BK93" s="346"/>
      <c r="BL93" s="347"/>
      <c r="BM93" s="84"/>
      <c r="BU93" s="47"/>
    </row>
    <row r="94" spans="1:73" s="8" customFormat="1" ht="15" customHeight="1" x14ac:dyDescent="0.25">
      <c r="A94" s="348" t="s">
        <v>119</v>
      </c>
      <c r="B94" s="348"/>
      <c r="C94" s="348"/>
      <c r="D94" s="348"/>
      <c r="E94" s="348"/>
      <c r="F94" s="348"/>
      <c r="G94" s="307" t="s">
        <v>122</v>
      </c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8" t="s">
        <v>155</v>
      </c>
      <c r="AI94" s="308"/>
      <c r="AJ94" s="308"/>
      <c r="AK94" s="308"/>
      <c r="AL94" s="308"/>
      <c r="AM94" s="308"/>
      <c r="AN94" s="268" t="s">
        <v>104</v>
      </c>
      <c r="AO94" s="309"/>
      <c r="AP94" s="309"/>
      <c r="AQ94" s="309"/>
      <c r="AR94" s="309"/>
      <c r="AS94" s="309"/>
      <c r="AT94" s="309"/>
      <c r="AU94" s="309"/>
      <c r="AV94" s="310"/>
      <c r="AW94" s="138">
        <f>SUM(AW95:BE102)</f>
        <v>10791.18</v>
      </c>
      <c r="AX94" s="139"/>
      <c r="AY94" s="139"/>
      <c r="AZ94" s="139"/>
      <c r="BA94" s="139"/>
      <c r="BB94" s="139"/>
      <c r="BC94" s="139"/>
      <c r="BD94" s="139"/>
      <c r="BE94" s="140"/>
      <c r="BF94" s="311"/>
      <c r="BG94" s="311"/>
      <c r="BH94" s="311"/>
      <c r="BI94" s="311"/>
      <c r="BJ94" s="311"/>
      <c r="BK94" s="311"/>
      <c r="BL94" s="311"/>
      <c r="BM94" s="85"/>
      <c r="BU94" s="34"/>
    </row>
    <row r="95" spans="1:73" s="8" customFormat="1" ht="15.75" x14ac:dyDescent="0.25">
      <c r="A95" s="123" t="s">
        <v>187</v>
      </c>
      <c r="B95" s="124"/>
      <c r="C95" s="124"/>
      <c r="D95" s="124"/>
      <c r="E95" s="124"/>
      <c r="F95" s="125"/>
      <c r="G95" s="173" t="s">
        <v>124</v>
      </c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61" t="s">
        <v>155</v>
      </c>
      <c r="AI95" s="162"/>
      <c r="AJ95" s="162"/>
      <c r="AK95" s="162"/>
      <c r="AL95" s="162"/>
      <c r="AM95" s="163"/>
      <c r="AN95" s="150" t="s">
        <v>104</v>
      </c>
      <c r="AO95" s="151"/>
      <c r="AP95" s="151"/>
      <c r="AQ95" s="151"/>
      <c r="AR95" s="151"/>
      <c r="AS95" s="151"/>
      <c r="AT95" s="151"/>
      <c r="AU95" s="151"/>
      <c r="AV95" s="152"/>
      <c r="AW95" s="150">
        <v>6882.5</v>
      </c>
      <c r="AX95" s="151"/>
      <c r="AY95" s="151"/>
      <c r="AZ95" s="151"/>
      <c r="BA95" s="151"/>
      <c r="BB95" s="151"/>
      <c r="BC95" s="151"/>
      <c r="BD95" s="151"/>
      <c r="BE95" s="152"/>
      <c r="BF95" s="167"/>
      <c r="BG95" s="168"/>
      <c r="BH95" s="168"/>
      <c r="BI95" s="168"/>
      <c r="BJ95" s="168"/>
      <c r="BK95" s="168"/>
      <c r="BL95" s="169"/>
      <c r="BM95" s="71"/>
      <c r="BU95" s="34"/>
    </row>
    <row r="96" spans="1:73" s="8" customFormat="1" ht="15.75" x14ac:dyDescent="0.25">
      <c r="A96" s="129"/>
      <c r="B96" s="130"/>
      <c r="C96" s="130"/>
      <c r="D96" s="130"/>
      <c r="E96" s="130"/>
      <c r="F96" s="131"/>
      <c r="G96" s="183" t="s">
        <v>186</v>
      </c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64"/>
      <c r="AI96" s="165"/>
      <c r="AJ96" s="165"/>
      <c r="AK96" s="165"/>
      <c r="AL96" s="165"/>
      <c r="AM96" s="166"/>
      <c r="AN96" s="156"/>
      <c r="AO96" s="157"/>
      <c r="AP96" s="157"/>
      <c r="AQ96" s="157"/>
      <c r="AR96" s="157"/>
      <c r="AS96" s="157"/>
      <c r="AT96" s="157"/>
      <c r="AU96" s="157"/>
      <c r="AV96" s="158"/>
      <c r="AW96" s="156"/>
      <c r="AX96" s="157"/>
      <c r="AY96" s="157"/>
      <c r="AZ96" s="157"/>
      <c r="BA96" s="157"/>
      <c r="BB96" s="157"/>
      <c r="BC96" s="157"/>
      <c r="BD96" s="157"/>
      <c r="BE96" s="158"/>
      <c r="BF96" s="170"/>
      <c r="BG96" s="171"/>
      <c r="BH96" s="171"/>
      <c r="BI96" s="171"/>
      <c r="BJ96" s="171"/>
      <c r="BK96" s="171"/>
      <c r="BL96" s="172"/>
      <c r="BM96" s="71"/>
      <c r="BU96" s="34"/>
    </row>
    <row r="97" spans="1:73" s="8" customFormat="1" ht="15.75" x14ac:dyDescent="0.25">
      <c r="A97" s="123" t="s">
        <v>188</v>
      </c>
      <c r="B97" s="124"/>
      <c r="C97" s="124"/>
      <c r="D97" s="124"/>
      <c r="E97" s="124"/>
      <c r="F97" s="125"/>
      <c r="G97" s="173" t="s">
        <v>124</v>
      </c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61" t="s">
        <v>155</v>
      </c>
      <c r="AI97" s="162"/>
      <c r="AJ97" s="162"/>
      <c r="AK97" s="162"/>
      <c r="AL97" s="162"/>
      <c r="AM97" s="163"/>
      <c r="AN97" s="150" t="s">
        <v>104</v>
      </c>
      <c r="AO97" s="151"/>
      <c r="AP97" s="151"/>
      <c r="AQ97" s="151"/>
      <c r="AR97" s="151"/>
      <c r="AS97" s="151"/>
      <c r="AT97" s="151"/>
      <c r="AU97" s="151"/>
      <c r="AV97" s="152"/>
      <c r="AW97" s="150">
        <v>1916.48</v>
      </c>
      <c r="AX97" s="151"/>
      <c r="AY97" s="151"/>
      <c r="AZ97" s="151"/>
      <c r="BA97" s="151"/>
      <c r="BB97" s="151"/>
      <c r="BC97" s="151"/>
      <c r="BD97" s="151"/>
      <c r="BE97" s="152"/>
      <c r="BF97" s="167"/>
      <c r="BG97" s="168"/>
      <c r="BH97" s="168"/>
      <c r="BI97" s="168"/>
      <c r="BJ97" s="168"/>
      <c r="BK97" s="168"/>
      <c r="BL97" s="169"/>
      <c r="BM97" s="71"/>
      <c r="BU97" s="34"/>
    </row>
    <row r="98" spans="1:73" s="8" customFormat="1" ht="15.75" x14ac:dyDescent="0.25">
      <c r="A98" s="129"/>
      <c r="B98" s="130"/>
      <c r="C98" s="130"/>
      <c r="D98" s="130"/>
      <c r="E98" s="130"/>
      <c r="F98" s="131"/>
      <c r="G98" s="183" t="s">
        <v>191</v>
      </c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64"/>
      <c r="AI98" s="165"/>
      <c r="AJ98" s="165"/>
      <c r="AK98" s="165"/>
      <c r="AL98" s="165"/>
      <c r="AM98" s="166"/>
      <c r="AN98" s="156"/>
      <c r="AO98" s="157"/>
      <c r="AP98" s="157"/>
      <c r="AQ98" s="157"/>
      <c r="AR98" s="157"/>
      <c r="AS98" s="157"/>
      <c r="AT98" s="157"/>
      <c r="AU98" s="157"/>
      <c r="AV98" s="158"/>
      <c r="AW98" s="156"/>
      <c r="AX98" s="157"/>
      <c r="AY98" s="157"/>
      <c r="AZ98" s="157"/>
      <c r="BA98" s="157"/>
      <c r="BB98" s="157"/>
      <c r="BC98" s="157"/>
      <c r="BD98" s="157"/>
      <c r="BE98" s="158"/>
      <c r="BF98" s="170"/>
      <c r="BG98" s="171"/>
      <c r="BH98" s="171"/>
      <c r="BI98" s="171"/>
      <c r="BJ98" s="171"/>
      <c r="BK98" s="171"/>
      <c r="BL98" s="172"/>
      <c r="BM98" s="71"/>
      <c r="BU98" s="34"/>
    </row>
    <row r="99" spans="1:73" s="8" customFormat="1" ht="15.75" x14ac:dyDescent="0.25">
      <c r="A99" s="123" t="s">
        <v>189</v>
      </c>
      <c r="B99" s="124"/>
      <c r="C99" s="124"/>
      <c r="D99" s="124"/>
      <c r="E99" s="124"/>
      <c r="F99" s="125"/>
      <c r="G99" s="173" t="s">
        <v>124</v>
      </c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61" t="s">
        <v>155</v>
      </c>
      <c r="AI99" s="162"/>
      <c r="AJ99" s="162"/>
      <c r="AK99" s="162"/>
      <c r="AL99" s="162"/>
      <c r="AM99" s="163"/>
      <c r="AN99" s="150" t="s">
        <v>104</v>
      </c>
      <c r="AO99" s="151"/>
      <c r="AP99" s="151"/>
      <c r="AQ99" s="151"/>
      <c r="AR99" s="151"/>
      <c r="AS99" s="151"/>
      <c r="AT99" s="151"/>
      <c r="AU99" s="151"/>
      <c r="AV99" s="152"/>
      <c r="AW99" s="150">
        <v>1992.2</v>
      </c>
      <c r="AX99" s="151"/>
      <c r="AY99" s="151"/>
      <c r="AZ99" s="151"/>
      <c r="BA99" s="151"/>
      <c r="BB99" s="151"/>
      <c r="BC99" s="151"/>
      <c r="BD99" s="151"/>
      <c r="BE99" s="152"/>
      <c r="BF99" s="167"/>
      <c r="BG99" s="168"/>
      <c r="BH99" s="168"/>
      <c r="BI99" s="168"/>
      <c r="BJ99" s="168"/>
      <c r="BK99" s="168"/>
      <c r="BL99" s="169"/>
      <c r="BM99" s="71"/>
      <c r="BU99" s="34"/>
    </row>
    <row r="100" spans="1:73" s="8" customFormat="1" ht="15.75" x14ac:dyDescent="0.25">
      <c r="A100" s="129"/>
      <c r="B100" s="130"/>
      <c r="C100" s="130"/>
      <c r="D100" s="130"/>
      <c r="E100" s="130"/>
      <c r="F100" s="131"/>
      <c r="G100" s="183" t="s">
        <v>192</v>
      </c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64"/>
      <c r="AI100" s="165"/>
      <c r="AJ100" s="165"/>
      <c r="AK100" s="165"/>
      <c r="AL100" s="165"/>
      <c r="AM100" s="166"/>
      <c r="AN100" s="156"/>
      <c r="AO100" s="157"/>
      <c r="AP100" s="157"/>
      <c r="AQ100" s="157"/>
      <c r="AR100" s="157"/>
      <c r="AS100" s="157"/>
      <c r="AT100" s="157"/>
      <c r="AU100" s="157"/>
      <c r="AV100" s="158"/>
      <c r="AW100" s="156"/>
      <c r="AX100" s="157"/>
      <c r="AY100" s="157"/>
      <c r="AZ100" s="157"/>
      <c r="BA100" s="157"/>
      <c r="BB100" s="157"/>
      <c r="BC100" s="157"/>
      <c r="BD100" s="157"/>
      <c r="BE100" s="158"/>
      <c r="BF100" s="170"/>
      <c r="BG100" s="171"/>
      <c r="BH100" s="171"/>
      <c r="BI100" s="171"/>
      <c r="BJ100" s="171"/>
      <c r="BK100" s="171"/>
      <c r="BL100" s="172"/>
      <c r="BM100" s="71"/>
      <c r="BU100" s="34"/>
    </row>
    <row r="101" spans="1:73" s="8" customFormat="1" ht="15.75" x14ac:dyDescent="0.25">
      <c r="A101" s="123" t="s">
        <v>190</v>
      </c>
      <c r="B101" s="124"/>
      <c r="C101" s="124"/>
      <c r="D101" s="124"/>
      <c r="E101" s="124"/>
      <c r="F101" s="125"/>
      <c r="G101" s="173" t="s">
        <v>124</v>
      </c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61" t="s">
        <v>155</v>
      </c>
      <c r="AI101" s="162"/>
      <c r="AJ101" s="162"/>
      <c r="AK101" s="162"/>
      <c r="AL101" s="162"/>
      <c r="AM101" s="163"/>
      <c r="AN101" s="280" t="s">
        <v>104</v>
      </c>
      <c r="AO101" s="281"/>
      <c r="AP101" s="281"/>
      <c r="AQ101" s="281"/>
      <c r="AR101" s="281"/>
      <c r="AS101" s="281"/>
      <c r="AT101" s="281"/>
      <c r="AU101" s="281"/>
      <c r="AV101" s="282"/>
      <c r="AW101" s="280">
        <v>0</v>
      </c>
      <c r="AX101" s="281"/>
      <c r="AY101" s="281"/>
      <c r="AZ101" s="281"/>
      <c r="BA101" s="281"/>
      <c r="BB101" s="281"/>
      <c r="BC101" s="281"/>
      <c r="BD101" s="281"/>
      <c r="BE101" s="282"/>
      <c r="BF101" s="392"/>
      <c r="BG101" s="393"/>
      <c r="BH101" s="393"/>
      <c r="BI101" s="393"/>
      <c r="BJ101" s="393"/>
      <c r="BK101" s="393"/>
      <c r="BL101" s="394"/>
      <c r="BM101" s="71"/>
      <c r="BU101" s="34"/>
    </row>
    <row r="102" spans="1:73" s="8" customFormat="1" ht="15.75" x14ac:dyDescent="0.25">
      <c r="A102" s="129"/>
      <c r="B102" s="130"/>
      <c r="C102" s="130"/>
      <c r="D102" s="130"/>
      <c r="E102" s="130"/>
      <c r="F102" s="131"/>
      <c r="G102" s="183" t="s">
        <v>193</v>
      </c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64"/>
      <c r="AI102" s="165"/>
      <c r="AJ102" s="165"/>
      <c r="AK102" s="165"/>
      <c r="AL102" s="165"/>
      <c r="AM102" s="166"/>
      <c r="AN102" s="286"/>
      <c r="AO102" s="287"/>
      <c r="AP102" s="287"/>
      <c r="AQ102" s="287"/>
      <c r="AR102" s="287"/>
      <c r="AS102" s="287"/>
      <c r="AT102" s="287"/>
      <c r="AU102" s="287"/>
      <c r="AV102" s="288"/>
      <c r="AW102" s="286"/>
      <c r="AX102" s="287"/>
      <c r="AY102" s="287"/>
      <c r="AZ102" s="287"/>
      <c r="BA102" s="287"/>
      <c r="BB102" s="287"/>
      <c r="BC102" s="287"/>
      <c r="BD102" s="287"/>
      <c r="BE102" s="288"/>
      <c r="BF102" s="395"/>
      <c r="BG102" s="396"/>
      <c r="BH102" s="396"/>
      <c r="BI102" s="396"/>
      <c r="BJ102" s="396"/>
      <c r="BK102" s="396"/>
      <c r="BL102" s="397"/>
      <c r="BM102" s="71"/>
      <c r="BU102" s="34"/>
    </row>
    <row r="103" spans="1:73" s="46" customFormat="1" ht="15.75" x14ac:dyDescent="0.25">
      <c r="A103" s="202" t="s">
        <v>125</v>
      </c>
      <c r="B103" s="203"/>
      <c r="C103" s="203"/>
      <c r="D103" s="203"/>
      <c r="E103" s="203"/>
      <c r="F103" s="204"/>
      <c r="G103" s="195" t="s">
        <v>127</v>
      </c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89" t="s">
        <v>129</v>
      </c>
      <c r="AI103" s="190"/>
      <c r="AJ103" s="190"/>
      <c r="AK103" s="190"/>
      <c r="AL103" s="190"/>
      <c r="AM103" s="191"/>
      <c r="AN103" s="138">
        <f>SUM(AN105:AV112)</f>
        <v>107788.4008</v>
      </c>
      <c r="AO103" s="139"/>
      <c r="AP103" s="139"/>
      <c r="AQ103" s="139"/>
      <c r="AR103" s="139"/>
      <c r="AS103" s="139"/>
      <c r="AT103" s="139"/>
      <c r="AU103" s="139"/>
      <c r="AV103" s="140"/>
      <c r="AW103" s="138">
        <f>SUM(AW105:BE112)</f>
        <v>99021.490490538272</v>
      </c>
      <c r="AX103" s="139"/>
      <c r="AY103" s="139"/>
      <c r="AZ103" s="139"/>
      <c r="BA103" s="139"/>
      <c r="BB103" s="139"/>
      <c r="BC103" s="139"/>
      <c r="BD103" s="139"/>
      <c r="BE103" s="140"/>
      <c r="BF103" s="331"/>
      <c r="BG103" s="332"/>
      <c r="BH103" s="332"/>
      <c r="BI103" s="332"/>
      <c r="BJ103" s="332"/>
      <c r="BK103" s="332"/>
      <c r="BL103" s="333"/>
      <c r="BM103" s="96"/>
      <c r="BN103" s="61"/>
      <c r="BU103" s="47"/>
    </row>
    <row r="104" spans="1:73" s="46" customFormat="1" ht="15.75" x14ac:dyDescent="0.25">
      <c r="A104" s="205"/>
      <c r="B104" s="206"/>
      <c r="C104" s="206"/>
      <c r="D104" s="206"/>
      <c r="E104" s="206"/>
      <c r="F104" s="207"/>
      <c r="G104" s="187" t="s">
        <v>128</v>
      </c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92"/>
      <c r="AI104" s="193"/>
      <c r="AJ104" s="193"/>
      <c r="AK104" s="193"/>
      <c r="AL104" s="193"/>
      <c r="AM104" s="194"/>
      <c r="AN104" s="144"/>
      <c r="AO104" s="145"/>
      <c r="AP104" s="145"/>
      <c r="AQ104" s="145"/>
      <c r="AR104" s="145"/>
      <c r="AS104" s="145"/>
      <c r="AT104" s="145"/>
      <c r="AU104" s="145"/>
      <c r="AV104" s="146"/>
      <c r="AW104" s="144"/>
      <c r="AX104" s="145"/>
      <c r="AY104" s="145"/>
      <c r="AZ104" s="145"/>
      <c r="BA104" s="145"/>
      <c r="BB104" s="145"/>
      <c r="BC104" s="145"/>
      <c r="BD104" s="145"/>
      <c r="BE104" s="146"/>
      <c r="BF104" s="334"/>
      <c r="BG104" s="335"/>
      <c r="BH104" s="335"/>
      <c r="BI104" s="335"/>
      <c r="BJ104" s="335"/>
      <c r="BK104" s="335"/>
      <c r="BL104" s="336"/>
      <c r="BM104" s="96"/>
      <c r="BN104" s="57"/>
      <c r="BU104" s="47"/>
    </row>
    <row r="105" spans="1:73" s="8" customFormat="1" ht="15.75" x14ac:dyDescent="0.25">
      <c r="A105" s="123" t="s">
        <v>194</v>
      </c>
      <c r="B105" s="124"/>
      <c r="C105" s="124"/>
      <c r="D105" s="124"/>
      <c r="E105" s="124"/>
      <c r="F105" s="125"/>
      <c r="G105" s="173" t="s">
        <v>130</v>
      </c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61" t="s">
        <v>129</v>
      </c>
      <c r="AI105" s="162"/>
      <c r="AJ105" s="162"/>
      <c r="AK105" s="162"/>
      <c r="AL105" s="162"/>
      <c r="AM105" s="163"/>
      <c r="AN105" s="138">
        <v>8880.2139999999999</v>
      </c>
      <c r="AO105" s="139"/>
      <c r="AP105" s="139"/>
      <c r="AQ105" s="139"/>
      <c r="AR105" s="139"/>
      <c r="AS105" s="139"/>
      <c r="AT105" s="139"/>
      <c r="AU105" s="139"/>
      <c r="AV105" s="140"/>
      <c r="AW105" s="138">
        <v>7932.4318000000003</v>
      </c>
      <c r="AX105" s="139"/>
      <c r="AY105" s="139"/>
      <c r="AZ105" s="139"/>
      <c r="BA105" s="139"/>
      <c r="BB105" s="139"/>
      <c r="BC105" s="139"/>
      <c r="BD105" s="139"/>
      <c r="BE105" s="140"/>
      <c r="BF105" s="167"/>
      <c r="BG105" s="168"/>
      <c r="BH105" s="168"/>
      <c r="BI105" s="168"/>
      <c r="BJ105" s="168"/>
      <c r="BK105" s="168"/>
      <c r="BL105" s="169"/>
      <c r="BM105" s="96"/>
      <c r="BN105" s="62"/>
      <c r="BU105" s="34"/>
    </row>
    <row r="106" spans="1:73" s="8" customFormat="1" ht="15.75" x14ac:dyDescent="0.25">
      <c r="A106" s="129"/>
      <c r="B106" s="130"/>
      <c r="C106" s="130"/>
      <c r="D106" s="130"/>
      <c r="E106" s="130"/>
      <c r="F106" s="131"/>
      <c r="G106" s="183" t="s">
        <v>198</v>
      </c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64"/>
      <c r="AI106" s="165"/>
      <c r="AJ106" s="165"/>
      <c r="AK106" s="165"/>
      <c r="AL106" s="165"/>
      <c r="AM106" s="166"/>
      <c r="AN106" s="144"/>
      <c r="AO106" s="145"/>
      <c r="AP106" s="145"/>
      <c r="AQ106" s="145"/>
      <c r="AR106" s="145"/>
      <c r="AS106" s="145"/>
      <c r="AT106" s="145"/>
      <c r="AU106" s="145"/>
      <c r="AV106" s="146"/>
      <c r="AW106" s="144"/>
      <c r="AX106" s="145"/>
      <c r="AY106" s="145"/>
      <c r="AZ106" s="145"/>
      <c r="BA106" s="145"/>
      <c r="BB106" s="145"/>
      <c r="BC106" s="145"/>
      <c r="BD106" s="145"/>
      <c r="BE106" s="146"/>
      <c r="BF106" s="170"/>
      <c r="BG106" s="171"/>
      <c r="BH106" s="171"/>
      <c r="BI106" s="171"/>
      <c r="BJ106" s="171"/>
      <c r="BK106" s="171"/>
      <c r="BL106" s="172"/>
      <c r="BM106" s="96"/>
      <c r="BN106" s="62"/>
      <c r="BU106" s="34"/>
    </row>
    <row r="107" spans="1:73" s="8" customFormat="1" ht="15.75" x14ac:dyDescent="0.25">
      <c r="A107" s="123" t="s">
        <v>195</v>
      </c>
      <c r="B107" s="124"/>
      <c r="C107" s="124"/>
      <c r="D107" s="124"/>
      <c r="E107" s="124"/>
      <c r="F107" s="125"/>
      <c r="G107" s="173" t="s">
        <v>130</v>
      </c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61" t="s">
        <v>129</v>
      </c>
      <c r="AI107" s="162"/>
      <c r="AJ107" s="162"/>
      <c r="AK107" s="162"/>
      <c r="AL107" s="162"/>
      <c r="AM107" s="163"/>
      <c r="AN107" s="138">
        <v>7971.3168000000005</v>
      </c>
      <c r="AO107" s="139"/>
      <c r="AP107" s="139"/>
      <c r="AQ107" s="139"/>
      <c r="AR107" s="139"/>
      <c r="AS107" s="139"/>
      <c r="AT107" s="139"/>
      <c r="AU107" s="139"/>
      <c r="AV107" s="140"/>
      <c r="AW107" s="138">
        <v>7893.9279999999953</v>
      </c>
      <c r="AX107" s="139"/>
      <c r="AY107" s="139"/>
      <c r="AZ107" s="139"/>
      <c r="BA107" s="139"/>
      <c r="BB107" s="139"/>
      <c r="BC107" s="139"/>
      <c r="BD107" s="139"/>
      <c r="BE107" s="140"/>
      <c r="BF107" s="392"/>
      <c r="BG107" s="393"/>
      <c r="BH107" s="393"/>
      <c r="BI107" s="393"/>
      <c r="BJ107" s="393"/>
      <c r="BK107" s="393"/>
      <c r="BL107" s="394"/>
      <c r="BM107" s="96"/>
      <c r="BN107" s="62"/>
      <c r="BU107" s="34"/>
    </row>
    <row r="108" spans="1:73" s="8" customFormat="1" ht="15.75" x14ac:dyDescent="0.25">
      <c r="A108" s="129"/>
      <c r="B108" s="130"/>
      <c r="C108" s="130"/>
      <c r="D108" s="130"/>
      <c r="E108" s="130"/>
      <c r="F108" s="131"/>
      <c r="G108" s="183" t="s">
        <v>199</v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64"/>
      <c r="AI108" s="165"/>
      <c r="AJ108" s="165"/>
      <c r="AK108" s="165"/>
      <c r="AL108" s="165"/>
      <c r="AM108" s="166"/>
      <c r="AN108" s="144"/>
      <c r="AO108" s="145"/>
      <c r="AP108" s="145"/>
      <c r="AQ108" s="145"/>
      <c r="AR108" s="145"/>
      <c r="AS108" s="145"/>
      <c r="AT108" s="145"/>
      <c r="AU108" s="145"/>
      <c r="AV108" s="146"/>
      <c r="AW108" s="144"/>
      <c r="AX108" s="145"/>
      <c r="AY108" s="145"/>
      <c r="AZ108" s="145"/>
      <c r="BA108" s="145"/>
      <c r="BB108" s="145"/>
      <c r="BC108" s="145"/>
      <c r="BD108" s="145"/>
      <c r="BE108" s="146"/>
      <c r="BF108" s="395"/>
      <c r="BG108" s="396"/>
      <c r="BH108" s="396"/>
      <c r="BI108" s="396"/>
      <c r="BJ108" s="396"/>
      <c r="BK108" s="396"/>
      <c r="BL108" s="397"/>
      <c r="BM108" s="96"/>
      <c r="BN108" s="62"/>
      <c r="BU108" s="34"/>
    </row>
    <row r="109" spans="1:73" s="8" customFormat="1" ht="15.75" x14ac:dyDescent="0.25">
      <c r="A109" s="123" t="s">
        <v>196</v>
      </c>
      <c r="B109" s="124"/>
      <c r="C109" s="124"/>
      <c r="D109" s="124"/>
      <c r="E109" s="124"/>
      <c r="F109" s="125"/>
      <c r="G109" s="173" t="s">
        <v>130</v>
      </c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61" t="s">
        <v>129</v>
      </c>
      <c r="AI109" s="162"/>
      <c r="AJ109" s="162"/>
      <c r="AK109" s="162"/>
      <c r="AL109" s="162"/>
      <c r="AM109" s="163"/>
      <c r="AN109" s="138">
        <v>42409.473999999995</v>
      </c>
      <c r="AO109" s="139"/>
      <c r="AP109" s="139"/>
      <c r="AQ109" s="139"/>
      <c r="AR109" s="139"/>
      <c r="AS109" s="139"/>
      <c r="AT109" s="139"/>
      <c r="AU109" s="139"/>
      <c r="AV109" s="140"/>
      <c r="AW109" s="138">
        <v>36311.937011841284</v>
      </c>
      <c r="AX109" s="139"/>
      <c r="AY109" s="139"/>
      <c r="AZ109" s="139"/>
      <c r="BA109" s="139"/>
      <c r="BB109" s="139"/>
      <c r="BC109" s="139"/>
      <c r="BD109" s="139"/>
      <c r="BE109" s="140"/>
      <c r="BF109" s="167"/>
      <c r="BG109" s="168"/>
      <c r="BH109" s="168"/>
      <c r="BI109" s="168"/>
      <c r="BJ109" s="168"/>
      <c r="BK109" s="168"/>
      <c r="BL109" s="169"/>
      <c r="BM109" s="96"/>
      <c r="BN109" s="63"/>
      <c r="BU109" s="34"/>
    </row>
    <row r="110" spans="1:73" s="8" customFormat="1" ht="15.75" x14ac:dyDescent="0.25">
      <c r="A110" s="129"/>
      <c r="B110" s="130"/>
      <c r="C110" s="130"/>
      <c r="D110" s="130"/>
      <c r="E110" s="130"/>
      <c r="F110" s="131"/>
      <c r="G110" s="183" t="s">
        <v>200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64"/>
      <c r="AI110" s="165"/>
      <c r="AJ110" s="165"/>
      <c r="AK110" s="165"/>
      <c r="AL110" s="165"/>
      <c r="AM110" s="166"/>
      <c r="AN110" s="144"/>
      <c r="AO110" s="145"/>
      <c r="AP110" s="145"/>
      <c r="AQ110" s="145"/>
      <c r="AR110" s="145"/>
      <c r="AS110" s="145"/>
      <c r="AT110" s="145"/>
      <c r="AU110" s="145"/>
      <c r="AV110" s="146"/>
      <c r="AW110" s="144"/>
      <c r="AX110" s="145"/>
      <c r="AY110" s="145"/>
      <c r="AZ110" s="145"/>
      <c r="BA110" s="145"/>
      <c r="BB110" s="145"/>
      <c r="BC110" s="145"/>
      <c r="BD110" s="145"/>
      <c r="BE110" s="146"/>
      <c r="BF110" s="170"/>
      <c r="BG110" s="171"/>
      <c r="BH110" s="171"/>
      <c r="BI110" s="171"/>
      <c r="BJ110" s="171"/>
      <c r="BK110" s="171"/>
      <c r="BL110" s="172"/>
      <c r="BM110" s="96"/>
      <c r="BN110" s="49"/>
      <c r="BU110" s="34"/>
    </row>
    <row r="111" spans="1:73" s="8" customFormat="1" ht="15.75" x14ac:dyDescent="0.25">
      <c r="A111" s="123" t="s">
        <v>197</v>
      </c>
      <c r="B111" s="124"/>
      <c r="C111" s="124"/>
      <c r="D111" s="124"/>
      <c r="E111" s="124"/>
      <c r="F111" s="125"/>
      <c r="G111" s="173" t="s">
        <v>130</v>
      </c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61" t="s">
        <v>129</v>
      </c>
      <c r="AI111" s="162"/>
      <c r="AJ111" s="162"/>
      <c r="AK111" s="162"/>
      <c r="AL111" s="162"/>
      <c r="AM111" s="163"/>
      <c r="AN111" s="138">
        <v>48527.396000000001</v>
      </c>
      <c r="AO111" s="139"/>
      <c r="AP111" s="139"/>
      <c r="AQ111" s="139"/>
      <c r="AR111" s="139"/>
      <c r="AS111" s="139"/>
      <c r="AT111" s="139"/>
      <c r="AU111" s="139"/>
      <c r="AV111" s="140"/>
      <c r="AW111" s="138">
        <v>46883.193678696989</v>
      </c>
      <c r="AX111" s="139"/>
      <c r="AY111" s="139"/>
      <c r="AZ111" s="139"/>
      <c r="BA111" s="139"/>
      <c r="BB111" s="139"/>
      <c r="BC111" s="139"/>
      <c r="BD111" s="139"/>
      <c r="BE111" s="140"/>
      <c r="BF111" s="167"/>
      <c r="BG111" s="168"/>
      <c r="BH111" s="168"/>
      <c r="BI111" s="168"/>
      <c r="BJ111" s="168"/>
      <c r="BK111" s="168"/>
      <c r="BL111" s="169"/>
      <c r="BM111" s="96"/>
      <c r="BN111" s="49"/>
      <c r="BU111" s="34"/>
    </row>
    <row r="112" spans="1:73" s="8" customFormat="1" ht="15.75" x14ac:dyDescent="0.25">
      <c r="A112" s="129"/>
      <c r="B112" s="130"/>
      <c r="C112" s="130"/>
      <c r="D112" s="130"/>
      <c r="E112" s="130"/>
      <c r="F112" s="131"/>
      <c r="G112" s="183" t="s">
        <v>201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64"/>
      <c r="AI112" s="165"/>
      <c r="AJ112" s="165"/>
      <c r="AK112" s="165"/>
      <c r="AL112" s="165"/>
      <c r="AM112" s="166"/>
      <c r="AN112" s="144"/>
      <c r="AO112" s="145"/>
      <c r="AP112" s="145"/>
      <c r="AQ112" s="145"/>
      <c r="AR112" s="145"/>
      <c r="AS112" s="145"/>
      <c r="AT112" s="145"/>
      <c r="AU112" s="145"/>
      <c r="AV112" s="146"/>
      <c r="AW112" s="144"/>
      <c r="AX112" s="145"/>
      <c r="AY112" s="145"/>
      <c r="AZ112" s="145"/>
      <c r="BA112" s="145"/>
      <c r="BB112" s="145"/>
      <c r="BC112" s="145"/>
      <c r="BD112" s="145"/>
      <c r="BE112" s="146"/>
      <c r="BF112" s="170"/>
      <c r="BG112" s="171"/>
      <c r="BH112" s="171"/>
      <c r="BI112" s="171"/>
      <c r="BJ112" s="171"/>
      <c r="BK112" s="171"/>
      <c r="BL112" s="172"/>
      <c r="BM112" s="96"/>
      <c r="BU112" s="34"/>
    </row>
    <row r="113" spans="1:73" s="8" customFormat="1" ht="15.75" x14ac:dyDescent="0.25">
      <c r="A113" s="202" t="s">
        <v>126</v>
      </c>
      <c r="B113" s="203"/>
      <c r="C113" s="203"/>
      <c r="D113" s="203"/>
      <c r="E113" s="203"/>
      <c r="F113" s="204"/>
      <c r="G113" s="195" t="s">
        <v>131</v>
      </c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89" t="s">
        <v>129</v>
      </c>
      <c r="AI113" s="190"/>
      <c r="AJ113" s="190"/>
      <c r="AK113" s="190"/>
      <c r="AL113" s="190"/>
      <c r="AM113" s="191"/>
      <c r="AN113" s="138">
        <f>SUM(AN115:AV122)</f>
        <v>136094.75599999999</v>
      </c>
      <c r="AO113" s="139"/>
      <c r="AP113" s="139"/>
      <c r="AQ113" s="139"/>
      <c r="AR113" s="139"/>
      <c r="AS113" s="139"/>
      <c r="AT113" s="139"/>
      <c r="AU113" s="139"/>
      <c r="AV113" s="140"/>
      <c r="AW113" s="138">
        <f>SUM(AW115:BE122)</f>
        <v>144688.73000000001</v>
      </c>
      <c r="AX113" s="139"/>
      <c r="AY113" s="139"/>
      <c r="AZ113" s="139"/>
      <c r="BA113" s="139"/>
      <c r="BB113" s="139"/>
      <c r="BC113" s="139"/>
      <c r="BD113" s="139"/>
      <c r="BE113" s="140"/>
      <c r="BF113" s="196"/>
      <c r="BG113" s="197"/>
      <c r="BH113" s="197"/>
      <c r="BI113" s="197"/>
      <c r="BJ113" s="197"/>
      <c r="BK113" s="197"/>
      <c r="BL113" s="198"/>
      <c r="BM113" s="96"/>
      <c r="BU113" s="34"/>
    </row>
    <row r="114" spans="1:73" s="8" customFormat="1" ht="15.75" x14ac:dyDescent="0.25">
      <c r="A114" s="205"/>
      <c r="B114" s="206"/>
      <c r="C114" s="206"/>
      <c r="D114" s="206"/>
      <c r="E114" s="206"/>
      <c r="F114" s="207"/>
      <c r="G114" s="187" t="s">
        <v>132</v>
      </c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92"/>
      <c r="AI114" s="193"/>
      <c r="AJ114" s="193"/>
      <c r="AK114" s="193"/>
      <c r="AL114" s="193"/>
      <c r="AM114" s="194"/>
      <c r="AN114" s="144"/>
      <c r="AO114" s="145"/>
      <c r="AP114" s="145"/>
      <c r="AQ114" s="145"/>
      <c r="AR114" s="145"/>
      <c r="AS114" s="145"/>
      <c r="AT114" s="145"/>
      <c r="AU114" s="145"/>
      <c r="AV114" s="146"/>
      <c r="AW114" s="144"/>
      <c r="AX114" s="145"/>
      <c r="AY114" s="145"/>
      <c r="AZ114" s="145"/>
      <c r="BA114" s="145"/>
      <c r="BB114" s="145"/>
      <c r="BC114" s="145"/>
      <c r="BD114" s="145"/>
      <c r="BE114" s="146"/>
      <c r="BF114" s="199"/>
      <c r="BG114" s="200"/>
      <c r="BH114" s="200"/>
      <c r="BI114" s="200"/>
      <c r="BJ114" s="200"/>
      <c r="BK114" s="200"/>
      <c r="BL114" s="201"/>
      <c r="BM114" s="96"/>
      <c r="BN114" s="49"/>
      <c r="BU114" s="34"/>
    </row>
    <row r="115" spans="1:73" s="8" customFormat="1" ht="15.75" x14ac:dyDescent="0.25">
      <c r="A115" s="123" t="s">
        <v>210</v>
      </c>
      <c r="B115" s="124"/>
      <c r="C115" s="124"/>
      <c r="D115" s="124"/>
      <c r="E115" s="124"/>
      <c r="F115" s="125"/>
      <c r="G115" s="173" t="s">
        <v>133</v>
      </c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61" t="s">
        <v>129</v>
      </c>
      <c r="AI115" s="162"/>
      <c r="AJ115" s="162"/>
      <c r="AK115" s="162"/>
      <c r="AL115" s="162"/>
      <c r="AM115" s="163"/>
      <c r="AN115" s="138">
        <v>37063</v>
      </c>
      <c r="AO115" s="139"/>
      <c r="AP115" s="139"/>
      <c r="AQ115" s="139"/>
      <c r="AR115" s="139"/>
      <c r="AS115" s="139"/>
      <c r="AT115" s="139"/>
      <c r="AU115" s="139"/>
      <c r="AV115" s="140"/>
      <c r="AW115" s="138">
        <v>36894.9</v>
      </c>
      <c r="AX115" s="139"/>
      <c r="AY115" s="139"/>
      <c r="AZ115" s="139"/>
      <c r="BA115" s="139"/>
      <c r="BB115" s="139"/>
      <c r="BC115" s="139"/>
      <c r="BD115" s="139"/>
      <c r="BE115" s="140"/>
      <c r="BF115" s="167"/>
      <c r="BG115" s="168"/>
      <c r="BH115" s="168"/>
      <c r="BI115" s="168"/>
      <c r="BJ115" s="168"/>
      <c r="BK115" s="168"/>
      <c r="BL115" s="169"/>
      <c r="BM115" s="96"/>
      <c r="BN115" s="49"/>
      <c r="BU115" s="34"/>
    </row>
    <row r="116" spans="1:73" s="8" customFormat="1" ht="15.75" x14ac:dyDescent="0.25">
      <c r="A116" s="129"/>
      <c r="B116" s="130"/>
      <c r="C116" s="130"/>
      <c r="D116" s="130"/>
      <c r="E116" s="130"/>
      <c r="F116" s="131"/>
      <c r="G116" s="183" t="s">
        <v>211</v>
      </c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64"/>
      <c r="AI116" s="165"/>
      <c r="AJ116" s="165"/>
      <c r="AK116" s="165"/>
      <c r="AL116" s="165"/>
      <c r="AM116" s="166"/>
      <c r="AN116" s="144"/>
      <c r="AO116" s="145"/>
      <c r="AP116" s="145"/>
      <c r="AQ116" s="145"/>
      <c r="AR116" s="145"/>
      <c r="AS116" s="145"/>
      <c r="AT116" s="145"/>
      <c r="AU116" s="145"/>
      <c r="AV116" s="146"/>
      <c r="AW116" s="144"/>
      <c r="AX116" s="145"/>
      <c r="AY116" s="145"/>
      <c r="AZ116" s="145"/>
      <c r="BA116" s="145"/>
      <c r="BB116" s="145"/>
      <c r="BC116" s="145"/>
      <c r="BD116" s="145"/>
      <c r="BE116" s="146"/>
      <c r="BF116" s="170"/>
      <c r="BG116" s="171"/>
      <c r="BH116" s="171"/>
      <c r="BI116" s="171"/>
      <c r="BJ116" s="171"/>
      <c r="BK116" s="171"/>
      <c r="BL116" s="172"/>
      <c r="BM116" s="96"/>
      <c r="BN116" s="49"/>
      <c r="BU116" s="34"/>
    </row>
    <row r="117" spans="1:73" s="8" customFormat="1" ht="15.75" x14ac:dyDescent="0.25">
      <c r="A117" s="123" t="s">
        <v>212</v>
      </c>
      <c r="B117" s="124"/>
      <c r="C117" s="124"/>
      <c r="D117" s="124"/>
      <c r="E117" s="124"/>
      <c r="F117" s="125"/>
      <c r="G117" s="173" t="s">
        <v>133</v>
      </c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61" t="s">
        <v>129</v>
      </c>
      <c r="AI117" s="162"/>
      <c r="AJ117" s="162"/>
      <c r="AK117" s="162"/>
      <c r="AL117" s="162"/>
      <c r="AM117" s="163"/>
      <c r="AN117" s="138">
        <v>34548.699999999997</v>
      </c>
      <c r="AO117" s="139"/>
      <c r="AP117" s="139"/>
      <c r="AQ117" s="139"/>
      <c r="AR117" s="139"/>
      <c r="AS117" s="139"/>
      <c r="AT117" s="139"/>
      <c r="AU117" s="139"/>
      <c r="AV117" s="140"/>
      <c r="AW117" s="138">
        <v>34143.449999999997</v>
      </c>
      <c r="AX117" s="139"/>
      <c r="AY117" s="139"/>
      <c r="AZ117" s="139"/>
      <c r="BA117" s="139"/>
      <c r="BB117" s="139"/>
      <c r="BC117" s="139"/>
      <c r="BD117" s="139"/>
      <c r="BE117" s="140"/>
      <c r="BF117" s="167"/>
      <c r="BG117" s="168"/>
      <c r="BH117" s="168"/>
      <c r="BI117" s="168"/>
      <c r="BJ117" s="168"/>
      <c r="BK117" s="168"/>
      <c r="BL117" s="169"/>
      <c r="BM117" s="96"/>
      <c r="BN117" s="49"/>
      <c r="BU117" s="34"/>
    </row>
    <row r="118" spans="1:73" s="8" customFormat="1" ht="15.75" x14ac:dyDescent="0.25">
      <c r="A118" s="129"/>
      <c r="B118" s="130"/>
      <c r="C118" s="130"/>
      <c r="D118" s="130"/>
      <c r="E118" s="130"/>
      <c r="F118" s="131"/>
      <c r="G118" s="183" t="s">
        <v>213</v>
      </c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64"/>
      <c r="AI118" s="165"/>
      <c r="AJ118" s="165"/>
      <c r="AK118" s="165"/>
      <c r="AL118" s="165"/>
      <c r="AM118" s="166"/>
      <c r="AN118" s="144"/>
      <c r="AO118" s="145"/>
      <c r="AP118" s="145"/>
      <c r="AQ118" s="145"/>
      <c r="AR118" s="145"/>
      <c r="AS118" s="145"/>
      <c r="AT118" s="145"/>
      <c r="AU118" s="145"/>
      <c r="AV118" s="146"/>
      <c r="AW118" s="144"/>
      <c r="AX118" s="145"/>
      <c r="AY118" s="145"/>
      <c r="AZ118" s="145"/>
      <c r="BA118" s="145"/>
      <c r="BB118" s="145"/>
      <c r="BC118" s="145"/>
      <c r="BD118" s="145"/>
      <c r="BE118" s="146"/>
      <c r="BF118" s="170"/>
      <c r="BG118" s="171"/>
      <c r="BH118" s="171"/>
      <c r="BI118" s="171"/>
      <c r="BJ118" s="171"/>
      <c r="BK118" s="171"/>
      <c r="BL118" s="172"/>
      <c r="BM118" s="96"/>
      <c r="BN118" s="58"/>
      <c r="BU118" s="34"/>
    </row>
    <row r="119" spans="1:73" s="8" customFormat="1" ht="15.75" x14ac:dyDescent="0.25">
      <c r="A119" s="123" t="s">
        <v>214</v>
      </c>
      <c r="B119" s="124"/>
      <c r="C119" s="124"/>
      <c r="D119" s="124"/>
      <c r="E119" s="124"/>
      <c r="F119" s="125"/>
      <c r="G119" s="173" t="s">
        <v>133</v>
      </c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61" t="s">
        <v>129</v>
      </c>
      <c r="AI119" s="162"/>
      <c r="AJ119" s="162"/>
      <c r="AK119" s="162"/>
      <c r="AL119" s="162"/>
      <c r="AM119" s="163"/>
      <c r="AN119" s="138">
        <v>64483.055999999997</v>
      </c>
      <c r="AO119" s="139"/>
      <c r="AP119" s="139"/>
      <c r="AQ119" s="139"/>
      <c r="AR119" s="139"/>
      <c r="AS119" s="139"/>
      <c r="AT119" s="139"/>
      <c r="AU119" s="139"/>
      <c r="AV119" s="140"/>
      <c r="AW119" s="138">
        <v>73650.38</v>
      </c>
      <c r="AX119" s="139"/>
      <c r="AY119" s="139"/>
      <c r="AZ119" s="139"/>
      <c r="BA119" s="139"/>
      <c r="BB119" s="139"/>
      <c r="BC119" s="139"/>
      <c r="BD119" s="139"/>
      <c r="BE119" s="140"/>
      <c r="BF119" s="167"/>
      <c r="BG119" s="168"/>
      <c r="BH119" s="168"/>
      <c r="BI119" s="168"/>
      <c r="BJ119" s="168"/>
      <c r="BK119" s="168"/>
      <c r="BL119" s="169"/>
      <c r="BM119" s="96"/>
      <c r="BN119" s="58"/>
      <c r="BU119" s="34"/>
    </row>
    <row r="120" spans="1:73" s="8" customFormat="1" ht="15.75" x14ac:dyDescent="0.25">
      <c r="A120" s="129"/>
      <c r="B120" s="130"/>
      <c r="C120" s="130"/>
      <c r="D120" s="130"/>
      <c r="E120" s="130"/>
      <c r="F120" s="131"/>
      <c r="G120" s="183" t="s">
        <v>215</v>
      </c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64"/>
      <c r="AI120" s="165"/>
      <c r="AJ120" s="165"/>
      <c r="AK120" s="165"/>
      <c r="AL120" s="165"/>
      <c r="AM120" s="166"/>
      <c r="AN120" s="144"/>
      <c r="AO120" s="145"/>
      <c r="AP120" s="145"/>
      <c r="AQ120" s="145"/>
      <c r="AR120" s="145"/>
      <c r="AS120" s="145"/>
      <c r="AT120" s="145"/>
      <c r="AU120" s="145"/>
      <c r="AV120" s="146"/>
      <c r="AW120" s="144"/>
      <c r="AX120" s="145"/>
      <c r="AY120" s="145"/>
      <c r="AZ120" s="145"/>
      <c r="BA120" s="145"/>
      <c r="BB120" s="145"/>
      <c r="BC120" s="145"/>
      <c r="BD120" s="145"/>
      <c r="BE120" s="146"/>
      <c r="BF120" s="170"/>
      <c r="BG120" s="171"/>
      <c r="BH120" s="171"/>
      <c r="BI120" s="171"/>
      <c r="BJ120" s="171"/>
      <c r="BK120" s="171"/>
      <c r="BL120" s="172"/>
      <c r="BM120" s="96"/>
      <c r="BU120" s="34"/>
    </row>
    <row r="121" spans="1:73" s="8" customFormat="1" ht="15.75" x14ac:dyDescent="0.25">
      <c r="A121" s="123" t="s">
        <v>217</v>
      </c>
      <c r="B121" s="124"/>
      <c r="C121" s="124"/>
      <c r="D121" s="124"/>
      <c r="E121" s="124"/>
      <c r="F121" s="125"/>
      <c r="G121" s="173" t="s">
        <v>133</v>
      </c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61" t="s">
        <v>129</v>
      </c>
      <c r="AI121" s="162"/>
      <c r="AJ121" s="162"/>
      <c r="AK121" s="162"/>
      <c r="AL121" s="162"/>
      <c r="AM121" s="163"/>
      <c r="AN121" s="150">
        <v>0</v>
      </c>
      <c r="AO121" s="151"/>
      <c r="AP121" s="151"/>
      <c r="AQ121" s="151"/>
      <c r="AR121" s="151"/>
      <c r="AS121" s="151"/>
      <c r="AT121" s="151"/>
      <c r="AU121" s="151"/>
      <c r="AV121" s="152"/>
      <c r="AW121" s="150">
        <v>0</v>
      </c>
      <c r="AX121" s="151"/>
      <c r="AY121" s="151"/>
      <c r="AZ121" s="151"/>
      <c r="BA121" s="151"/>
      <c r="BB121" s="151"/>
      <c r="BC121" s="151"/>
      <c r="BD121" s="151"/>
      <c r="BE121" s="152"/>
      <c r="BF121" s="167"/>
      <c r="BG121" s="168"/>
      <c r="BH121" s="168"/>
      <c r="BI121" s="168"/>
      <c r="BJ121" s="168"/>
      <c r="BK121" s="168"/>
      <c r="BL121" s="169"/>
      <c r="BM121" s="96"/>
      <c r="BU121" s="34"/>
    </row>
    <row r="122" spans="1:73" s="8" customFormat="1" ht="15.75" x14ac:dyDescent="0.25">
      <c r="A122" s="129"/>
      <c r="B122" s="130"/>
      <c r="C122" s="130"/>
      <c r="D122" s="130"/>
      <c r="E122" s="130"/>
      <c r="F122" s="131"/>
      <c r="G122" s="183" t="s">
        <v>216</v>
      </c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64"/>
      <c r="AI122" s="165"/>
      <c r="AJ122" s="165"/>
      <c r="AK122" s="165"/>
      <c r="AL122" s="165"/>
      <c r="AM122" s="166"/>
      <c r="AN122" s="156"/>
      <c r="AO122" s="157"/>
      <c r="AP122" s="157"/>
      <c r="AQ122" s="157"/>
      <c r="AR122" s="157"/>
      <c r="AS122" s="157"/>
      <c r="AT122" s="157"/>
      <c r="AU122" s="157"/>
      <c r="AV122" s="158"/>
      <c r="AW122" s="156"/>
      <c r="AX122" s="157"/>
      <c r="AY122" s="157"/>
      <c r="AZ122" s="157"/>
      <c r="BA122" s="157"/>
      <c r="BB122" s="157"/>
      <c r="BC122" s="157"/>
      <c r="BD122" s="157"/>
      <c r="BE122" s="158"/>
      <c r="BF122" s="170"/>
      <c r="BG122" s="171"/>
      <c r="BH122" s="171"/>
      <c r="BI122" s="171"/>
      <c r="BJ122" s="171"/>
      <c r="BK122" s="171"/>
      <c r="BL122" s="172"/>
      <c r="BM122" s="96"/>
      <c r="BU122" s="34"/>
    </row>
    <row r="123" spans="1:73" s="8" customFormat="1" ht="15" customHeight="1" x14ac:dyDescent="0.25">
      <c r="A123" s="184" t="s">
        <v>136</v>
      </c>
      <c r="B123" s="184"/>
      <c r="C123" s="184"/>
      <c r="D123" s="184"/>
      <c r="E123" s="184"/>
      <c r="F123" s="184"/>
      <c r="G123" s="185" t="s">
        <v>134</v>
      </c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6" t="s">
        <v>135</v>
      </c>
      <c r="AI123" s="186"/>
      <c r="AJ123" s="186"/>
      <c r="AK123" s="186"/>
      <c r="AL123" s="186"/>
      <c r="AM123" s="186"/>
      <c r="AN123" s="138">
        <f>SUM(AN124:AV131)</f>
        <v>78433.534</v>
      </c>
      <c r="AO123" s="139"/>
      <c r="AP123" s="139"/>
      <c r="AQ123" s="139"/>
      <c r="AR123" s="139"/>
      <c r="AS123" s="139"/>
      <c r="AT123" s="139"/>
      <c r="AU123" s="139"/>
      <c r="AV123" s="140"/>
      <c r="AW123" s="138">
        <f>SUM(AW124:BE131)</f>
        <v>71922.250722049896</v>
      </c>
      <c r="AX123" s="139"/>
      <c r="AY123" s="139"/>
      <c r="AZ123" s="139"/>
      <c r="BA123" s="139"/>
      <c r="BB123" s="139"/>
      <c r="BC123" s="139"/>
      <c r="BD123" s="139"/>
      <c r="BE123" s="140"/>
      <c r="BF123" s="176"/>
      <c r="BG123" s="176"/>
      <c r="BH123" s="176"/>
      <c r="BI123" s="176"/>
      <c r="BJ123" s="176"/>
      <c r="BK123" s="176"/>
      <c r="BL123" s="176"/>
      <c r="BM123" s="96"/>
      <c r="BU123" s="34"/>
    </row>
    <row r="124" spans="1:73" s="8" customFormat="1" ht="15.75" x14ac:dyDescent="0.25">
      <c r="A124" s="123" t="s">
        <v>202</v>
      </c>
      <c r="B124" s="124"/>
      <c r="C124" s="124"/>
      <c r="D124" s="124"/>
      <c r="E124" s="124"/>
      <c r="F124" s="125"/>
      <c r="G124" s="173" t="s">
        <v>137</v>
      </c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61" t="s">
        <v>135</v>
      </c>
      <c r="AI124" s="162"/>
      <c r="AJ124" s="162"/>
      <c r="AK124" s="162"/>
      <c r="AL124" s="162"/>
      <c r="AM124" s="163"/>
      <c r="AN124" s="138">
        <v>5496.25</v>
      </c>
      <c r="AO124" s="139"/>
      <c r="AP124" s="139"/>
      <c r="AQ124" s="139"/>
      <c r="AR124" s="139"/>
      <c r="AS124" s="139"/>
      <c r="AT124" s="139"/>
      <c r="AU124" s="139"/>
      <c r="AV124" s="140"/>
      <c r="AW124" s="138">
        <v>5396.1679999999997</v>
      </c>
      <c r="AX124" s="139"/>
      <c r="AY124" s="139"/>
      <c r="AZ124" s="139"/>
      <c r="BA124" s="139"/>
      <c r="BB124" s="139"/>
      <c r="BC124" s="139"/>
      <c r="BD124" s="139"/>
      <c r="BE124" s="140"/>
      <c r="BF124" s="167"/>
      <c r="BG124" s="168"/>
      <c r="BH124" s="168"/>
      <c r="BI124" s="168"/>
      <c r="BJ124" s="168"/>
      <c r="BK124" s="168"/>
      <c r="BL124" s="169"/>
      <c r="BM124" s="96"/>
      <c r="BU124" s="34"/>
    </row>
    <row r="125" spans="1:73" s="8" customFormat="1" ht="15.75" x14ac:dyDescent="0.25">
      <c r="A125" s="129"/>
      <c r="B125" s="130"/>
      <c r="C125" s="130"/>
      <c r="D125" s="130"/>
      <c r="E125" s="130"/>
      <c r="F125" s="131"/>
      <c r="G125" s="183" t="s">
        <v>206</v>
      </c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64"/>
      <c r="AI125" s="165"/>
      <c r="AJ125" s="165"/>
      <c r="AK125" s="165"/>
      <c r="AL125" s="165"/>
      <c r="AM125" s="166"/>
      <c r="AN125" s="144"/>
      <c r="AO125" s="145"/>
      <c r="AP125" s="145"/>
      <c r="AQ125" s="145"/>
      <c r="AR125" s="145"/>
      <c r="AS125" s="145"/>
      <c r="AT125" s="145"/>
      <c r="AU125" s="145"/>
      <c r="AV125" s="146"/>
      <c r="AW125" s="144"/>
      <c r="AX125" s="145"/>
      <c r="AY125" s="145"/>
      <c r="AZ125" s="145"/>
      <c r="BA125" s="145"/>
      <c r="BB125" s="145"/>
      <c r="BC125" s="145"/>
      <c r="BD125" s="145"/>
      <c r="BE125" s="146"/>
      <c r="BF125" s="170"/>
      <c r="BG125" s="171"/>
      <c r="BH125" s="171"/>
      <c r="BI125" s="171"/>
      <c r="BJ125" s="171"/>
      <c r="BK125" s="171"/>
      <c r="BL125" s="172"/>
      <c r="BM125" s="96"/>
      <c r="BU125" s="34"/>
    </row>
    <row r="126" spans="1:73" s="8" customFormat="1" ht="15.75" x14ac:dyDescent="0.25">
      <c r="A126" s="123" t="s">
        <v>203</v>
      </c>
      <c r="B126" s="124"/>
      <c r="C126" s="124"/>
      <c r="D126" s="124"/>
      <c r="E126" s="124"/>
      <c r="F126" s="125"/>
      <c r="G126" s="173" t="s">
        <v>137</v>
      </c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61" t="s">
        <v>135</v>
      </c>
      <c r="AI126" s="162"/>
      <c r="AJ126" s="162"/>
      <c r="AK126" s="162"/>
      <c r="AL126" s="162"/>
      <c r="AM126" s="163"/>
      <c r="AN126" s="138">
        <v>6259.2240000000002</v>
      </c>
      <c r="AO126" s="139"/>
      <c r="AP126" s="139"/>
      <c r="AQ126" s="139"/>
      <c r="AR126" s="139"/>
      <c r="AS126" s="139"/>
      <c r="AT126" s="139"/>
      <c r="AU126" s="139"/>
      <c r="AV126" s="140"/>
      <c r="AW126" s="138">
        <v>6238.8999999999969</v>
      </c>
      <c r="AX126" s="139"/>
      <c r="AY126" s="139"/>
      <c r="AZ126" s="139"/>
      <c r="BA126" s="139"/>
      <c r="BB126" s="139"/>
      <c r="BC126" s="139"/>
      <c r="BD126" s="139"/>
      <c r="BE126" s="140"/>
      <c r="BF126" s="167"/>
      <c r="BG126" s="168"/>
      <c r="BH126" s="168"/>
      <c r="BI126" s="168"/>
      <c r="BJ126" s="168"/>
      <c r="BK126" s="168"/>
      <c r="BL126" s="169"/>
      <c r="BM126" s="96"/>
      <c r="BU126" s="34"/>
    </row>
    <row r="127" spans="1:73" s="8" customFormat="1" ht="15.75" x14ac:dyDescent="0.25">
      <c r="A127" s="129"/>
      <c r="B127" s="130"/>
      <c r="C127" s="130"/>
      <c r="D127" s="130"/>
      <c r="E127" s="130"/>
      <c r="F127" s="131"/>
      <c r="G127" s="183" t="s">
        <v>207</v>
      </c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64"/>
      <c r="AI127" s="165"/>
      <c r="AJ127" s="165"/>
      <c r="AK127" s="165"/>
      <c r="AL127" s="165"/>
      <c r="AM127" s="166"/>
      <c r="AN127" s="144"/>
      <c r="AO127" s="145"/>
      <c r="AP127" s="145"/>
      <c r="AQ127" s="145"/>
      <c r="AR127" s="145"/>
      <c r="AS127" s="145"/>
      <c r="AT127" s="145"/>
      <c r="AU127" s="145"/>
      <c r="AV127" s="146"/>
      <c r="AW127" s="144"/>
      <c r="AX127" s="145"/>
      <c r="AY127" s="145"/>
      <c r="AZ127" s="145"/>
      <c r="BA127" s="145"/>
      <c r="BB127" s="145"/>
      <c r="BC127" s="145"/>
      <c r="BD127" s="145"/>
      <c r="BE127" s="146"/>
      <c r="BF127" s="170"/>
      <c r="BG127" s="171"/>
      <c r="BH127" s="171"/>
      <c r="BI127" s="171"/>
      <c r="BJ127" s="171"/>
      <c r="BK127" s="171"/>
      <c r="BL127" s="172"/>
      <c r="BM127" s="96"/>
      <c r="BU127" s="34"/>
    </row>
    <row r="128" spans="1:73" s="8" customFormat="1" ht="15.75" x14ac:dyDescent="0.25">
      <c r="A128" s="123" t="s">
        <v>204</v>
      </c>
      <c r="B128" s="124"/>
      <c r="C128" s="124"/>
      <c r="D128" s="124"/>
      <c r="E128" s="124"/>
      <c r="F128" s="125"/>
      <c r="G128" s="173" t="s">
        <v>137</v>
      </c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61" t="s">
        <v>135</v>
      </c>
      <c r="AI128" s="162"/>
      <c r="AJ128" s="162"/>
      <c r="AK128" s="162"/>
      <c r="AL128" s="162"/>
      <c r="AM128" s="163"/>
      <c r="AN128" s="138">
        <v>37155.86</v>
      </c>
      <c r="AO128" s="139"/>
      <c r="AP128" s="139"/>
      <c r="AQ128" s="139"/>
      <c r="AR128" s="139"/>
      <c r="AS128" s="139"/>
      <c r="AT128" s="139"/>
      <c r="AU128" s="139"/>
      <c r="AV128" s="140"/>
      <c r="AW128" s="138">
        <v>31608.009101673895</v>
      </c>
      <c r="AX128" s="139"/>
      <c r="AY128" s="139"/>
      <c r="AZ128" s="139"/>
      <c r="BA128" s="139"/>
      <c r="BB128" s="139"/>
      <c r="BC128" s="139"/>
      <c r="BD128" s="139"/>
      <c r="BE128" s="140"/>
      <c r="BF128" s="167"/>
      <c r="BG128" s="168"/>
      <c r="BH128" s="168"/>
      <c r="BI128" s="168"/>
      <c r="BJ128" s="168"/>
      <c r="BK128" s="168"/>
      <c r="BL128" s="169"/>
      <c r="BM128" s="96"/>
      <c r="BU128" s="34"/>
    </row>
    <row r="129" spans="1:73" s="8" customFormat="1" ht="15.75" x14ac:dyDescent="0.25">
      <c r="A129" s="129"/>
      <c r="B129" s="130"/>
      <c r="C129" s="130"/>
      <c r="D129" s="130"/>
      <c r="E129" s="130"/>
      <c r="F129" s="131"/>
      <c r="G129" s="183" t="s">
        <v>208</v>
      </c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64"/>
      <c r="AI129" s="165"/>
      <c r="AJ129" s="165"/>
      <c r="AK129" s="165"/>
      <c r="AL129" s="165"/>
      <c r="AM129" s="166"/>
      <c r="AN129" s="144"/>
      <c r="AO129" s="145"/>
      <c r="AP129" s="145"/>
      <c r="AQ129" s="145"/>
      <c r="AR129" s="145"/>
      <c r="AS129" s="145"/>
      <c r="AT129" s="145"/>
      <c r="AU129" s="145"/>
      <c r="AV129" s="146"/>
      <c r="AW129" s="144"/>
      <c r="AX129" s="145"/>
      <c r="AY129" s="145"/>
      <c r="AZ129" s="145"/>
      <c r="BA129" s="145"/>
      <c r="BB129" s="145"/>
      <c r="BC129" s="145"/>
      <c r="BD129" s="145"/>
      <c r="BE129" s="146"/>
      <c r="BF129" s="170"/>
      <c r="BG129" s="171"/>
      <c r="BH129" s="171"/>
      <c r="BI129" s="171"/>
      <c r="BJ129" s="171"/>
      <c r="BK129" s="171"/>
      <c r="BL129" s="172"/>
      <c r="BM129" s="96"/>
      <c r="BU129" s="34"/>
    </row>
    <row r="130" spans="1:73" s="8" customFormat="1" ht="15.75" x14ac:dyDescent="0.25">
      <c r="A130" s="123" t="s">
        <v>205</v>
      </c>
      <c r="B130" s="124"/>
      <c r="C130" s="124"/>
      <c r="D130" s="124"/>
      <c r="E130" s="124"/>
      <c r="F130" s="125"/>
      <c r="G130" s="173" t="s">
        <v>137</v>
      </c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61" t="s">
        <v>135</v>
      </c>
      <c r="AI130" s="162"/>
      <c r="AJ130" s="162"/>
      <c r="AK130" s="162"/>
      <c r="AL130" s="162"/>
      <c r="AM130" s="163"/>
      <c r="AN130" s="138">
        <v>29522.2</v>
      </c>
      <c r="AO130" s="139"/>
      <c r="AP130" s="139"/>
      <c r="AQ130" s="139"/>
      <c r="AR130" s="139"/>
      <c r="AS130" s="139"/>
      <c r="AT130" s="139"/>
      <c r="AU130" s="139"/>
      <c r="AV130" s="140"/>
      <c r="AW130" s="138">
        <v>28679.173620376005</v>
      </c>
      <c r="AX130" s="139"/>
      <c r="AY130" s="139"/>
      <c r="AZ130" s="139"/>
      <c r="BA130" s="139"/>
      <c r="BB130" s="139"/>
      <c r="BC130" s="139"/>
      <c r="BD130" s="139"/>
      <c r="BE130" s="140"/>
      <c r="BF130" s="167"/>
      <c r="BG130" s="168"/>
      <c r="BH130" s="168"/>
      <c r="BI130" s="168"/>
      <c r="BJ130" s="168"/>
      <c r="BK130" s="168"/>
      <c r="BL130" s="169"/>
      <c r="BM130" s="96"/>
      <c r="BU130" s="34"/>
    </row>
    <row r="131" spans="1:73" s="8" customFormat="1" ht="15.75" x14ac:dyDescent="0.25">
      <c r="A131" s="129"/>
      <c r="B131" s="130"/>
      <c r="C131" s="130"/>
      <c r="D131" s="130"/>
      <c r="E131" s="130"/>
      <c r="F131" s="131"/>
      <c r="G131" s="183" t="s">
        <v>209</v>
      </c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64"/>
      <c r="AI131" s="165"/>
      <c r="AJ131" s="165"/>
      <c r="AK131" s="165"/>
      <c r="AL131" s="165"/>
      <c r="AM131" s="166"/>
      <c r="AN131" s="144"/>
      <c r="AO131" s="145"/>
      <c r="AP131" s="145"/>
      <c r="AQ131" s="145"/>
      <c r="AR131" s="145"/>
      <c r="AS131" s="145"/>
      <c r="AT131" s="145"/>
      <c r="AU131" s="145"/>
      <c r="AV131" s="146"/>
      <c r="AW131" s="144"/>
      <c r="AX131" s="145"/>
      <c r="AY131" s="145"/>
      <c r="AZ131" s="145"/>
      <c r="BA131" s="145"/>
      <c r="BB131" s="145"/>
      <c r="BC131" s="145"/>
      <c r="BD131" s="145"/>
      <c r="BE131" s="146"/>
      <c r="BF131" s="170"/>
      <c r="BG131" s="171"/>
      <c r="BH131" s="171"/>
      <c r="BI131" s="171"/>
      <c r="BJ131" s="171"/>
      <c r="BK131" s="171"/>
      <c r="BL131" s="172"/>
      <c r="BM131" s="96"/>
      <c r="BU131" s="34"/>
    </row>
    <row r="132" spans="1:73" s="8" customFormat="1" ht="15" customHeight="1" x14ac:dyDescent="0.25">
      <c r="A132" s="177" t="s">
        <v>138</v>
      </c>
      <c r="B132" s="177"/>
      <c r="C132" s="177"/>
      <c r="D132" s="177"/>
      <c r="E132" s="177"/>
      <c r="F132" s="177"/>
      <c r="G132" s="178" t="s">
        <v>139</v>
      </c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88" t="s">
        <v>109</v>
      </c>
      <c r="AI132" s="188"/>
      <c r="AJ132" s="188"/>
      <c r="AK132" s="188"/>
      <c r="AL132" s="188"/>
      <c r="AM132" s="188"/>
      <c r="AN132" s="179">
        <v>0.73194967856478299</v>
      </c>
      <c r="AO132" s="180"/>
      <c r="AP132" s="180"/>
      <c r="AQ132" s="180"/>
      <c r="AR132" s="180"/>
      <c r="AS132" s="180"/>
      <c r="AT132" s="180"/>
      <c r="AU132" s="180"/>
      <c r="AV132" s="181"/>
      <c r="AW132" s="179">
        <v>0.76981531367768596</v>
      </c>
      <c r="AX132" s="180"/>
      <c r="AY132" s="180"/>
      <c r="AZ132" s="180"/>
      <c r="BA132" s="180"/>
      <c r="BB132" s="180"/>
      <c r="BC132" s="180"/>
      <c r="BD132" s="180"/>
      <c r="BE132" s="181"/>
      <c r="BF132" s="182"/>
      <c r="BG132" s="182"/>
      <c r="BH132" s="182"/>
      <c r="BI132" s="182"/>
      <c r="BJ132" s="182"/>
      <c r="BK132" s="182"/>
      <c r="BL132" s="182"/>
      <c r="BM132" s="96"/>
      <c r="BU132" s="34"/>
    </row>
    <row r="133" spans="1:73" s="8" customFormat="1" ht="15.75" x14ac:dyDescent="0.25">
      <c r="A133" s="123" t="s">
        <v>142</v>
      </c>
      <c r="B133" s="124"/>
      <c r="C133" s="124"/>
      <c r="D133" s="124"/>
      <c r="E133" s="124"/>
      <c r="F133" s="125"/>
      <c r="G133" s="211" t="s">
        <v>140</v>
      </c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161" t="s">
        <v>5</v>
      </c>
      <c r="AI133" s="162"/>
      <c r="AJ133" s="162"/>
      <c r="AK133" s="162"/>
      <c r="AL133" s="162"/>
      <c r="AM133" s="163"/>
      <c r="AN133" s="150">
        <v>1259907</v>
      </c>
      <c r="AO133" s="151"/>
      <c r="AP133" s="151"/>
      <c r="AQ133" s="151"/>
      <c r="AR133" s="151"/>
      <c r="AS133" s="151"/>
      <c r="AT133" s="151"/>
      <c r="AU133" s="151"/>
      <c r="AV133" s="152"/>
      <c r="AW133" s="150">
        <v>1373387.45</v>
      </c>
      <c r="AX133" s="151"/>
      <c r="AY133" s="151"/>
      <c r="AZ133" s="151"/>
      <c r="BA133" s="151"/>
      <c r="BB133" s="151"/>
      <c r="BC133" s="151"/>
      <c r="BD133" s="151"/>
      <c r="BE133" s="152"/>
      <c r="BF133" s="167"/>
      <c r="BG133" s="168"/>
      <c r="BH133" s="168"/>
      <c r="BI133" s="168"/>
      <c r="BJ133" s="168"/>
      <c r="BK133" s="168"/>
      <c r="BL133" s="169"/>
      <c r="BM133" s="96"/>
      <c r="BU133" s="34"/>
    </row>
    <row r="134" spans="1:73" s="8" customFormat="1" ht="15.75" x14ac:dyDescent="0.25">
      <c r="A134" s="129"/>
      <c r="B134" s="130"/>
      <c r="C134" s="130"/>
      <c r="D134" s="130"/>
      <c r="E134" s="130"/>
      <c r="F134" s="131"/>
      <c r="G134" s="211" t="s">
        <v>141</v>
      </c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164"/>
      <c r="AI134" s="165"/>
      <c r="AJ134" s="165"/>
      <c r="AK134" s="165"/>
      <c r="AL134" s="165"/>
      <c r="AM134" s="166"/>
      <c r="AN134" s="156"/>
      <c r="AO134" s="157"/>
      <c r="AP134" s="157"/>
      <c r="AQ134" s="157"/>
      <c r="AR134" s="157"/>
      <c r="AS134" s="157"/>
      <c r="AT134" s="157"/>
      <c r="AU134" s="157"/>
      <c r="AV134" s="158"/>
      <c r="AW134" s="156"/>
      <c r="AX134" s="157"/>
      <c r="AY134" s="157"/>
      <c r="AZ134" s="157"/>
      <c r="BA134" s="157"/>
      <c r="BB134" s="157"/>
      <c r="BC134" s="157"/>
      <c r="BD134" s="157"/>
      <c r="BE134" s="158"/>
      <c r="BF134" s="170"/>
      <c r="BG134" s="171"/>
      <c r="BH134" s="171"/>
      <c r="BI134" s="171"/>
      <c r="BJ134" s="171"/>
      <c r="BK134" s="171"/>
      <c r="BL134" s="172"/>
      <c r="BM134" s="96"/>
      <c r="BU134" s="34"/>
    </row>
    <row r="135" spans="1:73" s="8" customFormat="1" ht="15.75" x14ac:dyDescent="0.25">
      <c r="A135" s="123" t="s">
        <v>143</v>
      </c>
      <c r="B135" s="124"/>
      <c r="C135" s="124"/>
      <c r="D135" s="124"/>
      <c r="E135" s="124"/>
      <c r="F135" s="125"/>
      <c r="G135" s="173" t="s">
        <v>144</v>
      </c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61" t="s">
        <v>5</v>
      </c>
      <c r="AI135" s="162"/>
      <c r="AJ135" s="162"/>
      <c r="AK135" s="162"/>
      <c r="AL135" s="162"/>
      <c r="AM135" s="163"/>
      <c r="AN135" s="150">
        <v>362384</v>
      </c>
      <c r="AO135" s="151"/>
      <c r="AP135" s="151"/>
      <c r="AQ135" s="151"/>
      <c r="AR135" s="151"/>
      <c r="AS135" s="151"/>
      <c r="AT135" s="151"/>
      <c r="AU135" s="151"/>
      <c r="AV135" s="152"/>
      <c r="AW135" s="150">
        <v>382710</v>
      </c>
      <c r="AX135" s="151"/>
      <c r="AY135" s="151"/>
      <c r="AZ135" s="151"/>
      <c r="BA135" s="151"/>
      <c r="BB135" s="151"/>
      <c r="BC135" s="151"/>
      <c r="BD135" s="151"/>
      <c r="BE135" s="152"/>
      <c r="BF135" s="167"/>
      <c r="BG135" s="168"/>
      <c r="BH135" s="168"/>
      <c r="BI135" s="168"/>
      <c r="BJ135" s="168"/>
      <c r="BK135" s="168"/>
      <c r="BL135" s="169"/>
      <c r="BM135" s="96"/>
      <c r="BU135" s="34"/>
    </row>
    <row r="136" spans="1:73" s="8" customFormat="1" ht="15.75" x14ac:dyDescent="0.25">
      <c r="A136" s="129"/>
      <c r="B136" s="130"/>
      <c r="C136" s="130"/>
      <c r="D136" s="130"/>
      <c r="E136" s="130"/>
      <c r="F136" s="131"/>
      <c r="G136" s="183" t="s">
        <v>145</v>
      </c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64"/>
      <c r="AI136" s="165"/>
      <c r="AJ136" s="165"/>
      <c r="AK136" s="165"/>
      <c r="AL136" s="165"/>
      <c r="AM136" s="166"/>
      <c r="AN136" s="156"/>
      <c r="AO136" s="157"/>
      <c r="AP136" s="157"/>
      <c r="AQ136" s="157"/>
      <c r="AR136" s="157"/>
      <c r="AS136" s="157"/>
      <c r="AT136" s="157"/>
      <c r="AU136" s="157"/>
      <c r="AV136" s="158"/>
      <c r="AW136" s="156"/>
      <c r="AX136" s="157"/>
      <c r="AY136" s="157"/>
      <c r="AZ136" s="157"/>
      <c r="BA136" s="157"/>
      <c r="BB136" s="157"/>
      <c r="BC136" s="157"/>
      <c r="BD136" s="157"/>
      <c r="BE136" s="158"/>
      <c r="BF136" s="170"/>
      <c r="BG136" s="171"/>
      <c r="BH136" s="171"/>
      <c r="BI136" s="171"/>
      <c r="BJ136" s="171"/>
      <c r="BK136" s="171"/>
      <c r="BL136" s="172"/>
      <c r="BM136" s="96"/>
      <c r="BU136" s="34"/>
    </row>
    <row r="137" spans="1:73" s="8" customFormat="1" ht="15.75" x14ac:dyDescent="0.25">
      <c r="A137" s="123" t="s">
        <v>146</v>
      </c>
      <c r="B137" s="124"/>
      <c r="C137" s="124"/>
      <c r="D137" s="124"/>
      <c r="E137" s="124"/>
      <c r="F137" s="125"/>
      <c r="G137" s="173" t="s">
        <v>147</v>
      </c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61" t="s">
        <v>109</v>
      </c>
      <c r="AI137" s="162"/>
      <c r="AJ137" s="162"/>
      <c r="AK137" s="162"/>
      <c r="AL137" s="162"/>
      <c r="AM137" s="163"/>
      <c r="AN137" s="322">
        <v>9.15</v>
      </c>
      <c r="AO137" s="323"/>
      <c r="AP137" s="323"/>
      <c r="AQ137" s="323"/>
      <c r="AR137" s="323"/>
      <c r="AS137" s="323"/>
      <c r="AT137" s="323"/>
      <c r="AU137" s="323"/>
      <c r="AV137" s="324"/>
      <c r="AW137" s="280" t="s">
        <v>104</v>
      </c>
      <c r="AX137" s="281"/>
      <c r="AY137" s="281"/>
      <c r="AZ137" s="281"/>
      <c r="BA137" s="281"/>
      <c r="BB137" s="281"/>
      <c r="BC137" s="281"/>
      <c r="BD137" s="281"/>
      <c r="BE137" s="282"/>
      <c r="BF137" s="313" t="s">
        <v>104</v>
      </c>
      <c r="BG137" s="314"/>
      <c r="BH137" s="314"/>
      <c r="BI137" s="314"/>
      <c r="BJ137" s="314"/>
      <c r="BK137" s="314"/>
      <c r="BL137" s="315"/>
      <c r="BM137" s="83"/>
      <c r="BU137" s="34"/>
    </row>
    <row r="138" spans="1:73" s="8" customFormat="1" ht="15.75" x14ac:dyDescent="0.25">
      <c r="A138" s="126"/>
      <c r="B138" s="127"/>
      <c r="C138" s="127"/>
      <c r="D138" s="127"/>
      <c r="E138" s="127"/>
      <c r="F138" s="128"/>
      <c r="G138" s="211" t="s">
        <v>148</v>
      </c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89"/>
      <c r="AI138" s="290"/>
      <c r="AJ138" s="290"/>
      <c r="AK138" s="290"/>
      <c r="AL138" s="290"/>
      <c r="AM138" s="291"/>
      <c r="AN138" s="325"/>
      <c r="AO138" s="326"/>
      <c r="AP138" s="326"/>
      <c r="AQ138" s="326"/>
      <c r="AR138" s="326"/>
      <c r="AS138" s="326"/>
      <c r="AT138" s="326"/>
      <c r="AU138" s="326"/>
      <c r="AV138" s="327"/>
      <c r="AW138" s="283"/>
      <c r="AX138" s="284"/>
      <c r="AY138" s="284"/>
      <c r="AZ138" s="284"/>
      <c r="BA138" s="284"/>
      <c r="BB138" s="284"/>
      <c r="BC138" s="284"/>
      <c r="BD138" s="284"/>
      <c r="BE138" s="285"/>
      <c r="BF138" s="316"/>
      <c r="BG138" s="317"/>
      <c r="BH138" s="317"/>
      <c r="BI138" s="317"/>
      <c r="BJ138" s="317"/>
      <c r="BK138" s="317"/>
      <c r="BL138" s="318"/>
      <c r="BM138" s="83"/>
      <c r="BU138" s="34"/>
    </row>
    <row r="139" spans="1:73" s="8" customFormat="1" ht="12.75" customHeight="1" x14ac:dyDescent="0.25">
      <c r="A139" s="129"/>
      <c r="B139" s="130"/>
      <c r="C139" s="130"/>
      <c r="D139" s="130"/>
      <c r="E139" s="130"/>
      <c r="F139" s="131"/>
      <c r="G139" s="183" t="s">
        <v>225</v>
      </c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64"/>
      <c r="AI139" s="165"/>
      <c r="AJ139" s="165"/>
      <c r="AK139" s="165"/>
      <c r="AL139" s="165"/>
      <c r="AM139" s="166"/>
      <c r="AN139" s="328"/>
      <c r="AO139" s="329"/>
      <c r="AP139" s="329"/>
      <c r="AQ139" s="329"/>
      <c r="AR139" s="329"/>
      <c r="AS139" s="329"/>
      <c r="AT139" s="329"/>
      <c r="AU139" s="329"/>
      <c r="AV139" s="330"/>
      <c r="AW139" s="286"/>
      <c r="AX139" s="287"/>
      <c r="AY139" s="287"/>
      <c r="AZ139" s="287"/>
      <c r="BA139" s="287"/>
      <c r="BB139" s="287"/>
      <c r="BC139" s="287"/>
      <c r="BD139" s="287"/>
      <c r="BE139" s="288"/>
      <c r="BF139" s="319"/>
      <c r="BG139" s="320"/>
      <c r="BH139" s="320"/>
      <c r="BI139" s="320"/>
      <c r="BJ139" s="320"/>
      <c r="BK139" s="320"/>
      <c r="BL139" s="321"/>
      <c r="BM139" s="83"/>
      <c r="BU139" s="34"/>
    </row>
    <row r="140" spans="1:73" s="9" customFormat="1" ht="12.75" x14ac:dyDescent="0.2">
      <c r="BM140" s="86"/>
    </row>
    <row r="141" spans="1:73" s="9" customFormat="1" ht="12.75" x14ac:dyDescent="0.2">
      <c r="A141" s="9" t="s">
        <v>8</v>
      </c>
      <c r="BM141" s="86"/>
    </row>
    <row r="142" spans="1:73" s="9" customFormat="1" ht="28.5" customHeight="1" x14ac:dyDescent="0.2">
      <c r="A142" s="174" t="s">
        <v>219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87"/>
    </row>
    <row r="143" spans="1:73" s="8" customFormat="1" ht="12.95" customHeight="1" x14ac:dyDescent="0.2">
      <c r="A143" s="55" t="s">
        <v>149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88"/>
    </row>
    <row r="144" spans="1:73" s="8" customFormat="1" ht="12.75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88"/>
    </row>
    <row r="145" spans="1:65" s="8" customFormat="1" ht="12.75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88"/>
    </row>
    <row r="146" spans="1:65" s="8" customFormat="1" ht="15.75" x14ac:dyDescent="0.2">
      <c r="A146" s="159" t="s">
        <v>150</v>
      </c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9"/>
      <c r="AZ146" s="159"/>
      <c r="BA146" s="159"/>
      <c r="BB146" s="159"/>
      <c r="BC146" s="159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89"/>
    </row>
    <row r="147" spans="1:65" s="8" customFormat="1" ht="15.75" x14ac:dyDescent="0.2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89"/>
    </row>
    <row r="148" spans="1:65" s="8" customFormat="1" ht="12.75" x14ac:dyDescent="0.2">
      <c r="A148" s="159" t="s">
        <v>151</v>
      </c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88"/>
    </row>
    <row r="149" spans="1:65" s="8" customFormat="1" ht="12.75" x14ac:dyDescent="0.2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88"/>
    </row>
    <row r="150" spans="1:65" s="8" customFormat="1" ht="12.75" x14ac:dyDescent="0.2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88"/>
    </row>
    <row r="151" spans="1:65" s="8" customFormat="1" ht="12.75" x14ac:dyDescent="0.2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88"/>
    </row>
    <row r="152" spans="1:65" s="8" customFormat="1" ht="15.75" x14ac:dyDescent="0.2">
      <c r="A152" s="159" t="s">
        <v>152</v>
      </c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89"/>
    </row>
    <row r="153" spans="1:65" s="8" customFormat="1" ht="15.75" x14ac:dyDescent="0.2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89"/>
    </row>
    <row r="154" spans="1:65" s="8" customFormat="1" ht="12.75" x14ac:dyDescent="0.2">
      <c r="A154" s="159" t="s">
        <v>153</v>
      </c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88"/>
    </row>
    <row r="155" spans="1:65" s="8" customFormat="1" ht="12.75" x14ac:dyDescent="0.2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88"/>
    </row>
  </sheetData>
  <mergeCells count="452">
    <mergeCell ref="A121:F122"/>
    <mergeCell ref="G121:AG121"/>
    <mergeCell ref="AH121:AM122"/>
    <mergeCell ref="AN121:AV122"/>
    <mergeCell ref="AW121:BE122"/>
    <mergeCell ref="BF121:BL122"/>
    <mergeCell ref="BF76:BL82"/>
    <mergeCell ref="G17:AG18"/>
    <mergeCell ref="G119:AG119"/>
    <mergeCell ref="BF111:BL112"/>
    <mergeCell ref="G112:AG112"/>
    <mergeCell ref="AH119:AM120"/>
    <mergeCell ref="G118:AG118"/>
    <mergeCell ref="G122:AG122"/>
    <mergeCell ref="AN119:AV120"/>
    <mergeCell ref="AW119:BE120"/>
    <mergeCell ref="BF119:BL120"/>
    <mergeCell ref="G120:AG120"/>
    <mergeCell ref="BF128:BL129"/>
    <mergeCell ref="G129:AG129"/>
    <mergeCell ref="AW130:BE131"/>
    <mergeCell ref="BF130:BL131"/>
    <mergeCell ref="G131:AG131"/>
    <mergeCell ref="G117:AG117"/>
    <mergeCell ref="AH117:AM118"/>
    <mergeCell ref="AN117:AV118"/>
    <mergeCell ref="AW117:BE118"/>
    <mergeCell ref="BF117:BL118"/>
    <mergeCell ref="A111:F112"/>
    <mergeCell ref="G111:AG111"/>
    <mergeCell ref="AH111:AM112"/>
    <mergeCell ref="AN111:AV112"/>
    <mergeCell ref="AW111:BE112"/>
    <mergeCell ref="A128:F129"/>
    <mergeCell ref="G128:AG128"/>
    <mergeCell ref="AH128:AM129"/>
    <mergeCell ref="AN128:AV129"/>
    <mergeCell ref="AW128:BE129"/>
    <mergeCell ref="A109:F110"/>
    <mergeCell ref="G109:AG109"/>
    <mergeCell ref="AH109:AM110"/>
    <mergeCell ref="AN109:AV110"/>
    <mergeCell ref="AW109:BE110"/>
    <mergeCell ref="BF109:BL110"/>
    <mergeCell ref="G110:AG110"/>
    <mergeCell ref="A97:F98"/>
    <mergeCell ref="G97:AG97"/>
    <mergeCell ref="AH97:AM98"/>
    <mergeCell ref="AN97:AV98"/>
    <mergeCell ref="AW97:BE98"/>
    <mergeCell ref="BF97:BL98"/>
    <mergeCell ref="G98:AG98"/>
    <mergeCell ref="G99:AG99"/>
    <mergeCell ref="AH99:AM100"/>
    <mergeCell ref="AN99:AV100"/>
    <mergeCell ref="AW99:BE100"/>
    <mergeCell ref="BF99:BL100"/>
    <mergeCell ref="G100:AG100"/>
    <mergeCell ref="AN13:AV13"/>
    <mergeCell ref="AX13:BF13"/>
    <mergeCell ref="A101:F102"/>
    <mergeCell ref="G101:AG101"/>
    <mergeCell ref="AH101:AM102"/>
    <mergeCell ref="AN101:AV102"/>
    <mergeCell ref="AW101:BE102"/>
    <mergeCell ref="BF101:BL102"/>
    <mergeCell ref="G102:AG102"/>
    <mergeCell ref="A99:F100"/>
    <mergeCell ref="A32:F33"/>
    <mergeCell ref="AH19:AM20"/>
    <mergeCell ref="G19:AG19"/>
    <mergeCell ref="G23:AG23"/>
    <mergeCell ref="G20:AG20"/>
    <mergeCell ref="G21:AG21"/>
    <mergeCell ref="A21:F21"/>
    <mergeCell ref="A22:F23"/>
    <mergeCell ref="G22:AG22"/>
    <mergeCell ref="AH22:AM23"/>
    <mergeCell ref="AN25:AV28"/>
    <mergeCell ref="AH16:AM16"/>
    <mergeCell ref="A16:F16"/>
    <mergeCell ref="A24:F24"/>
    <mergeCell ref="A17:F18"/>
    <mergeCell ref="AN16:AV16"/>
    <mergeCell ref="AH25:AM28"/>
    <mergeCell ref="AH24:AM24"/>
    <mergeCell ref="G28:AG28"/>
    <mergeCell ref="AN31:AV31"/>
    <mergeCell ref="AN34:AV34"/>
    <mergeCell ref="AW25:BE28"/>
    <mergeCell ref="AW29:BE29"/>
    <mergeCell ref="G29:AG29"/>
    <mergeCell ref="AN22:AV23"/>
    <mergeCell ref="AW24:BE24"/>
    <mergeCell ref="AN32:AV33"/>
    <mergeCell ref="AN29:AV29"/>
    <mergeCell ref="AH29:AM29"/>
    <mergeCell ref="A31:F31"/>
    <mergeCell ref="G33:AG33"/>
    <mergeCell ref="BF35:BL36"/>
    <mergeCell ref="G36:AG36"/>
    <mergeCell ref="A34:F34"/>
    <mergeCell ref="G34:AG34"/>
    <mergeCell ref="G31:AG31"/>
    <mergeCell ref="AH31:AM31"/>
    <mergeCell ref="G32:AG32"/>
    <mergeCell ref="AH32:AM33"/>
    <mergeCell ref="AW16:BE16"/>
    <mergeCell ref="AW34:BE34"/>
    <mergeCell ref="AN17:AV18"/>
    <mergeCell ref="AH17:AM18"/>
    <mergeCell ref="AH30:AM30"/>
    <mergeCell ref="AW31:BE31"/>
    <mergeCell ref="AW30:BE30"/>
    <mergeCell ref="AW21:BE21"/>
    <mergeCell ref="AW32:BE33"/>
    <mergeCell ref="AH34:AM34"/>
    <mergeCell ref="G35:AG35"/>
    <mergeCell ref="AH35:AM36"/>
    <mergeCell ref="AN35:AV36"/>
    <mergeCell ref="AW37:BE38"/>
    <mergeCell ref="A37:F38"/>
    <mergeCell ref="AW35:BE36"/>
    <mergeCell ref="G37:AG37"/>
    <mergeCell ref="AW39:BE39"/>
    <mergeCell ref="AW40:BE41"/>
    <mergeCell ref="A39:F39"/>
    <mergeCell ref="G39:AG39"/>
    <mergeCell ref="AH39:AM39"/>
    <mergeCell ref="AN39:AV39"/>
    <mergeCell ref="G40:AG40"/>
    <mergeCell ref="AH40:AM41"/>
    <mergeCell ref="AN40:AV41"/>
    <mergeCell ref="G41:AG41"/>
    <mergeCell ref="G42:AG42"/>
    <mergeCell ref="AN42:AV42"/>
    <mergeCell ref="AH42:AM42"/>
    <mergeCell ref="AW42:BE42"/>
    <mergeCell ref="AH43:AM43"/>
    <mergeCell ref="G43:AG43"/>
    <mergeCell ref="AN43:AV43"/>
    <mergeCell ref="G44:AG44"/>
    <mergeCell ref="G45:AG45"/>
    <mergeCell ref="AW46:BE49"/>
    <mergeCell ref="G46:AG46"/>
    <mergeCell ref="AW44:BE44"/>
    <mergeCell ref="AW45:BE45"/>
    <mergeCell ref="AH46:AM49"/>
    <mergeCell ref="AN44:AV44"/>
    <mergeCell ref="AN45:AV45"/>
    <mergeCell ref="AH44:AM44"/>
    <mergeCell ref="AN52:AV59"/>
    <mergeCell ref="G53:AG53"/>
    <mergeCell ref="G55:AG55"/>
    <mergeCell ref="G57:AG57"/>
    <mergeCell ref="G59:AG59"/>
    <mergeCell ref="G61:AG61"/>
    <mergeCell ref="AH61:AM62"/>
    <mergeCell ref="G54:AG54"/>
    <mergeCell ref="G50:AG50"/>
    <mergeCell ref="AH50:AM51"/>
    <mergeCell ref="AN50:AV51"/>
    <mergeCell ref="AW50:BE51"/>
    <mergeCell ref="G51:AG51"/>
    <mergeCell ref="AN46:AV49"/>
    <mergeCell ref="G47:AG47"/>
    <mergeCell ref="G49:AG49"/>
    <mergeCell ref="G48:AG48"/>
    <mergeCell ref="AW61:BE62"/>
    <mergeCell ref="G56:AG56"/>
    <mergeCell ref="G52:AG52"/>
    <mergeCell ref="G68:AG68"/>
    <mergeCell ref="AN61:AV62"/>
    <mergeCell ref="G58:AG58"/>
    <mergeCell ref="AN60:AV60"/>
    <mergeCell ref="G60:AG60"/>
    <mergeCell ref="AH60:AM60"/>
    <mergeCell ref="G62:AG62"/>
    <mergeCell ref="A64:F65"/>
    <mergeCell ref="AN63:AV63"/>
    <mergeCell ref="AH64:AM65"/>
    <mergeCell ref="G70:AG70"/>
    <mergeCell ref="G71:AG71"/>
    <mergeCell ref="AN64:AV65"/>
    <mergeCell ref="AH66:AM68"/>
    <mergeCell ref="AN66:AV68"/>
    <mergeCell ref="G64:AG64"/>
    <mergeCell ref="A72:F72"/>
    <mergeCell ref="G66:AG66"/>
    <mergeCell ref="A73:F73"/>
    <mergeCell ref="G73:AG73"/>
    <mergeCell ref="AH73:AM73"/>
    <mergeCell ref="AN73:AV73"/>
    <mergeCell ref="G67:AG67"/>
    <mergeCell ref="G69:AG69"/>
    <mergeCell ref="AH69:AM71"/>
    <mergeCell ref="A69:F71"/>
    <mergeCell ref="V9:BG9"/>
    <mergeCell ref="A74:F75"/>
    <mergeCell ref="G74:AG74"/>
    <mergeCell ref="AH74:AM75"/>
    <mergeCell ref="AN74:AV75"/>
    <mergeCell ref="AW74:BE75"/>
    <mergeCell ref="BF74:BL75"/>
    <mergeCell ref="G75:AG75"/>
    <mergeCell ref="AN14:BE14"/>
    <mergeCell ref="AW15:BE15"/>
    <mergeCell ref="G82:AG82"/>
    <mergeCell ref="A76:F78"/>
    <mergeCell ref="AH76:AM78"/>
    <mergeCell ref="AN76:AV78"/>
    <mergeCell ref="A79:F79"/>
    <mergeCell ref="G79:AG79"/>
    <mergeCell ref="AH79:AM79"/>
    <mergeCell ref="G76:AG78"/>
    <mergeCell ref="A92:F93"/>
    <mergeCell ref="AH92:AM93"/>
    <mergeCell ref="AN92:AV93"/>
    <mergeCell ref="G93:AG93"/>
    <mergeCell ref="AW76:BE78"/>
    <mergeCell ref="A80:F82"/>
    <mergeCell ref="G80:AG80"/>
    <mergeCell ref="AH80:AM82"/>
    <mergeCell ref="AN80:AV82"/>
    <mergeCell ref="G87:AG87"/>
    <mergeCell ref="AN84:AV85"/>
    <mergeCell ref="AW84:BE85"/>
    <mergeCell ref="AW86:BE87"/>
    <mergeCell ref="BF84:BL85"/>
    <mergeCell ref="A84:F85"/>
    <mergeCell ref="G84:AG84"/>
    <mergeCell ref="AH84:AM85"/>
    <mergeCell ref="G85:AG85"/>
    <mergeCell ref="BF86:BL87"/>
    <mergeCell ref="A86:F87"/>
    <mergeCell ref="A88:F91"/>
    <mergeCell ref="G88:AG88"/>
    <mergeCell ref="AH88:AM91"/>
    <mergeCell ref="AN88:AV91"/>
    <mergeCell ref="AW88:BE91"/>
    <mergeCell ref="BF88:BL91"/>
    <mergeCell ref="G89:AG89"/>
    <mergeCell ref="G91:AG91"/>
    <mergeCell ref="AW92:BE93"/>
    <mergeCell ref="BF92:BL93"/>
    <mergeCell ref="A95:F96"/>
    <mergeCell ref="G95:AG95"/>
    <mergeCell ref="AH95:AM96"/>
    <mergeCell ref="AN95:AV96"/>
    <mergeCell ref="AW95:BE96"/>
    <mergeCell ref="A94:F94"/>
    <mergeCell ref="BF95:BL96"/>
    <mergeCell ref="G96:AG96"/>
    <mergeCell ref="G92:AG92"/>
    <mergeCell ref="G136:AG136"/>
    <mergeCell ref="F10:AT10"/>
    <mergeCell ref="F11:AT11"/>
    <mergeCell ref="AC12:AH12"/>
    <mergeCell ref="AI12:AJ12"/>
    <mergeCell ref="AK12:AP12"/>
    <mergeCell ref="G90:AG90"/>
    <mergeCell ref="G86:AG86"/>
    <mergeCell ref="AN86:AV87"/>
    <mergeCell ref="AH86:AM87"/>
    <mergeCell ref="AW137:BE139"/>
    <mergeCell ref="BF137:BL139"/>
    <mergeCell ref="G139:AG139"/>
    <mergeCell ref="AH137:AM139"/>
    <mergeCell ref="AN137:AV139"/>
    <mergeCell ref="G138:AG138"/>
    <mergeCell ref="G137:AG137"/>
    <mergeCell ref="BF103:BL104"/>
    <mergeCell ref="G104:AG104"/>
    <mergeCell ref="A133:F134"/>
    <mergeCell ref="AH133:AM134"/>
    <mergeCell ref="AN133:AV134"/>
    <mergeCell ref="G134:AG134"/>
    <mergeCell ref="G133:AG133"/>
    <mergeCell ref="AN124:AV125"/>
    <mergeCell ref="A126:F127"/>
    <mergeCell ref="G126:AG126"/>
    <mergeCell ref="AH126:AM127"/>
    <mergeCell ref="AN126:AV127"/>
    <mergeCell ref="G94:AG94"/>
    <mergeCell ref="AH94:AM94"/>
    <mergeCell ref="AN94:AV94"/>
    <mergeCell ref="AW94:BE94"/>
    <mergeCell ref="BF94:BL94"/>
    <mergeCell ref="A83:F83"/>
    <mergeCell ref="G83:AG83"/>
    <mergeCell ref="AH83:AM83"/>
    <mergeCell ref="AN83:AV83"/>
    <mergeCell ref="AW83:BE83"/>
    <mergeCell ref="BF83:BL83"/>
    <mergeCell ref="AW80:BE82"/>
    <mergeCell ref="G81:AG81"/>
    <mergeCell ref="AN79:AV79"/>
    <mergeCell ref="AW79:BE79"/>
    <mergeCell ref="A19:F20"/>
    <mergeCell ref="AW19:BE20"/>
    <mergeCell ref="AN19:AV20"/>
    <mergeCell ref="AN30:AV30"/>
    <mergeCell ref="AH37:AM38"/>
    <mergeCell ref="AH45:AM45"/>
    <mergeCell ref="AW60:BE60"/>
    <mergeCell ref="AH21:AM21"/>
    <mergeCell ref="AN15:AV15"/>
    <mergeCell ref="AN21:AV21"/>
    <mergeCell ref="AN24:AV24"/>
    <mergeCell ref="AW17:BE18"/>
    <mergeCell ref="AW43:BE43"/>
    <mergeCell ref="AW52:BE59"/>
    <mergeCell ref="AH52:AM59"/>
    <mergeCell ref="AW22:BE23"/>
    <mergeCell ref="BF16:BL16"/>
    <mergeCell ref="AN37:AV38"/>
    <mergeCell ref="BF32:BL33"/>
    <mergeCell ref="A30:F30"/>
    <mergeCell ref="G24:AG24"/>
    <mergeCell ref="G30:AG30"/>
    <mergeCell ref="A25:F28"/>
    <mergeCell ref="G38:AG38"/>
    <mergeCell ref="A35:F36"/>
    <mergeCell ref="BF39:BL39"/>
    <mergeCell ref="BF61:BL62"/>
    <mergeCell ref="BF44:BL44"/>
    <mergeCell ref="BF40:BL41"/>
    <mergeCell ref="BF60:BL60"/>
    <mergeCell ref="BF50:BL51"/>
    <mergeCell ref="BF42:BL42"/>
    <mergeCell ref="BF52:BL59"/>
    <mergeCell ref="BF43:BL43"/>
    <mergeCell ref="BF46:BL49"/>
    <mergeCell ref="BF14:BL14"/>
    <mergeCell ref="BF15:BL15"/>
    <mergeCell ref="BF19:BL20"/>
    <mergeCell ref="BF17:BL18"/>
    <mergeCell ref="BF34:BL34"/>
    <mergeCell ref="BF21:BL29"/>
    <mergeCell ref="BF30:BL31"/>
    <mergeCell ref="BF45:BL45"/>
    <mergeCell ref="BF37:BL38"/>
    <mergeCell ref="A45:F45"/>
    <mergeCell ref="A61:F62"/>
    <mergeCell ref="A46:F49"/>
    <mergeCell ref="A52:F59"/>
    <mergeCell ref="A40:F41"/>
    <mergeCell ref="A42:F42"/>
    <mergeCell ref="A43:F43"/>
    <mergeCell ref="A60:F60"/>
    <mergeCell ref="A50:F51"/>
    <mergeCell ref="A44:F44"/>
    <mergeCell ref="A4:BL4"/>
    <mergeCell ref="A5:BL5"/>
    <mergeCell ref="A6:BL6"/>
    <mergeCell ref="A7:BL7"/>
    <mergeCell ref="AH14:AM14"/>
    <mergeCell ref="AH15:AM15"/>
    <mergeCell ref="G14:AG14"/>
    <mergeCell ref="G15:AG15"/>
    <mergeCell ref="A14:F14"/>
    <mergeCell ref="A15:F15"/>
    <mergeCell ref="G25:AG25"/>
    <mergeCell ref="A29:F29"/>
    <mergeCell ref="G27:AG27"/>
    <mergeCell ref="G26:AG26"/>
    <mergeCell ref="G16:AG16"/>
    <mergeCell ref="A152:BL153"/>
    <mergeCell ref="A154:BL155"/>
    <mergeCell ref="G124:AG124"/>
    <mergeCell ref="AW124:BE125"/>
    <mergeCell ref="BF124:BL125"/>
    <mergeCell ref="AH124:AM125"/>
    <mergeCell ref="AW133:BE134"/>
    <mergeCell ref="BF133:BL134"/>
    <mergeCell ref="A146:BL147"/>
    <mergeCell ref="A124:F125"/>
    <mergeCell ref="A103:F104"/>
    <mergeCell ref="AH103:AM104"/>
    <mergeCell ref="AN103:AV104"/>
    <mergeCell ref="AW103:BE104"/>
    <mergeCell ref="G103:AG103"/>
    <mergeCell ref="AN105:AV106"/>
    <mergeCell ref="A105:F106"/>
    <mergeCell ref="G105:AG105"/>
    <mergeCell ref="AH105:AM106"/>
    <mergeCell ref="G106:AG106"/>
    <mergeCell ref="AW113:BE114"/>
    <mergeCell ref="BF113:BL114"/>
    <mergeCell ref="A113:F114"/>
    <mergeCell ref="AN113:AV114"/>
    <mergeCell ref="A107:F108"/>
    <mergeCell ref="G107:AG107"/>
    <mergeCell ref="AN107:AV108"/>
    <mergeCell ref="AW107:BE108"/>
    <mergeCell ref="BF107:BL108"/>
    <mergeCell ref="G108:AG108"/>
    <mergeCell ref="AW115:BE116"/>
    <mergeCell ref="BF115:BL116"/>
    <mergeCell ref="AW105:BE106"/>
    <mergeCell ref="BF105:BL106"/>
    <mergeCell ref="G127:AG127"/>
    <mergeCell ref="AH113:AM114"/>
    <mergeCell ref="G116:AG116"/>
    <mergeCell ref="G113:AG113"/>
    <mergeCell ref="AN115:AV116"/>
    <mergeCell ref="AH107:AM108"/>
    <mergeCell ref="A115:F116"/>
    <mergeCell ref="G115:AG115"/>
    <mergeCell ref="AH115:AM116"/>
    <mergeCell ref="G114:AG114"/>
    <mergeCell ref="A117:F118"/>
    <mergeCell ref="AH132:AM132"/>
    <mergeCell ref="A130:F131"/>
    <mergeCell ref="G130:AG130"/>
    <mergeCell ref="AH130:AM131"/>
    <mergeCell ref="A119:F120"/>
    <mergeCell ref="AN132:AV132"/>
    <mergeCell ref="AW132:BE132"/>
    <mergeCell ref="BF132:BL132"/>
    <mergeCell ref="G125:AG125"/>
    <mergeCell ref="A123:F123"/>
    <mergeCell ref="G123:AG123"/>
    <mergeCell ref="AH123:AM123"/>
    <mergeCell ref="AW126:BE127"/>
    <mergeCell ref="BF126:BL127"/>
    <mergeCell ref="AN130:AV131"/>
    <mergeCell ref="G135:AG135"/>
    <mergeCell ref="A137:F139"/>
    <mergeCell ref="A135:F136"/>
    <mergeCell ref="A142:BL142"/>
    <mergeCell ref="AN123:AV123"/>
    <mergeCell ref="AW123:BE123"/>
    <mergeCell ref="BF123:BL123"/>
    <mergeCell ref="A132:F132"/>
    <mergeCell ref="G132:AG132"/>
    <mergeCell ref="A148:BL151"/>
    <mergeCell ref="AH135:AM136"/>
    <mergeCell ref="AN135:AV136"/>
    <mergeCell ref="AW135:BE136"/>
    <mergeCell ref="BF135:BL136"/>
    <mergeCell ref="AN69:AV71"/>
    <mergeCell ref="AN72:AV72"/>
    <mergeCell ref="AH72:AM72"/>
    <mergeCell ref="AW63:BE73"/>
    <mergeCell ref="AH63:AM63"/>
    <mergeCell ref="G63:AG63"/>
    <mergeCell ref="A63:F63"/>
    <mergeCell ref="G65:AG65"/>
    <mergeCell ref="BF63:BL73"/>
    <mergeCell ref="A66:F68"/>
    <mergeCell ref="G72:AG72"/>
  </mergeCells>
  <phoneticPr fontId="0" type="noConversion"/>
  <pageMargins left="0.78740157480314965" right="0.39370078740157483" top="0.39370078740157483" bottom="0.39370078740157483" header="0.27559055118110237" footer="0.27559055118110237"/>
  <pageSetup paperSize="8" scale="77" fitToHeight="2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3"/>
  <sheetViews>
    <sheetView showZeros="0" view="pageBreakPreview" zoomScale="80" zoomScaleNormal="100" zoomScaleSheetLayoutView="80" workbookViewId="0">
      <pane xSplit="3" ySplit="4" topLeftCell="D5" activePane="bottomRight" state="frozen"/>
      <selection activeCell="B52" sqref="B52"/>
      <selection pane="topRight" activeCell="B52" sqref="B52"/>
      <selection pane="bottomLeft" activeCell="B52" sqref="B52"/>
      <selection pane="bottomRight" activeCell="H10" sqref="H10"/>
    </sheetView>
  </sheetViews>
  <sheetFormatPr defaultRowHeight="12" outlineLevelCol="1" x14ac:dyDescent="0.2"/>
  <cols>
    <col min="1" max="1" width="14.42578125" style="10" customWidth="1"/>
    <col min="2" max="2" width="50.7109375" style="10" customWidth="1"/>
    <col min="3" max="3" width="12.28515625" style="11" customWidth="1"/>
    <col min="4" max="4" width="20.28515625" style="10" customWidth="1" outlineLevel="1"/>
    <col min="5" max="5" width="20" style="10" customWidth="1"/>
    <col min="6" max="6" width="78.140625" style="10" customWidth="1"/>
    <col min="7" max="7" width="16.7109375" style="12" bestFit="1" customWidth="1"/>
    <col min="8" max="49" width="9.140625" style="12"/>
    <col min="50" max="16384" width="9.140625" style="10"/>
  </cols>
  <sheetData>
    <row r="1" spans="1:49" ht="45.75" customHeight="1" thickBot="1" x14ac:dyDescent="0.25">
      <c r="A1" s="408" t="s">
        <v>179</v>
      </c>
      <c r="B1" s="408"/>
      <c r="C1" s="408"/>
      <c r="D1" s="408"/>
      <c r="E1" s="408"/>
      <c r="F1" s="408"/>
    </row>
    <row r="2" spans="1:49" ht="17.25" customHeight="1" thickBot="1" x14ac:dyDescent="0.25">
      <c r="A2" s="409" t="s">
        <v>160</v>
      </c>
      <c r="B2" s="406" t="s">
        <v>3</v>
      </c>
      <c r="C2" s="406" t="s">
        <v>4</v>
      </c>
      <c r="D2" s="414" t="s">
        <v>248</v>
      </c>
      <c r="E2" s="415"/>
      <c r="F2" s="406" t="s">
        <v>182</v>
      </c>
    </row>
    <row r="3" spans="1:49" ht="12" customHeight="1" x14ac:dyDescent="0.2">
      <c r="A3" s="410"/>
      <c r="B3" s="412"/>
      <c r="C3" s="412"/>
      <c r="D3" s="406" t="s">
        <v>181</v>
      </c>
      <c r="E3" s="406" t="s">
        <v>180</v>
      </c>
      <c r="F3" s="412"/>
    </row>
    <row r="4" spans="1:49" ht="16.5" customHeight="1" thickBot="1" x14ac:dyDescent="0.25">
      <c r="A4" s="411"/>
      <c r="B4" s="413"/>
      <c r="C4" s="413"/>
      <c r="D4" s="407"/>
      <c r="E4" s="407"/>
      <c r="F4" s="413"/>
    </row>
    <row r="5" spans="1:49" s="15" customFormat="1" ht="46.5" customHeight="1" x14ac:dyDescent="0.25">
      <c r="A5" s="37" t="s">
        <v>178</v>
      </c>
      <c r="B5" s="38" t="s">
        <v>177</v>
      </c>
      <c r="C5" s="39" t="s">
        <v>161</v>
      </c>
      <c r="D5" s="97">
        <f>D6+D28</f>
        <v>539080.66099633719</v>
      </c>
      <c r="E5" s="98">
        <f>E6+E28</f>
        <v>645196.80753000011</v>
      </c>
      <c r="F5" s="36"/>
      <c r="G5" s="5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49" s="19" customFormat="1" ht="31.5" x14ac:dyDescent="0.25">
      <c r="A6" s="42" t="s">
        <v>41</v>
      </c>
      <c r="B6" s="17" t="s">
        <v>162</v>
      </c>
      <c r="C6" s="27" t="s">
        <v>161</v>
      </c>
      <c r="D6" s="99">
        <f>SUM(D7:D8,D9:D15,D16:D16,D17)</f>
        <v>527837.83043360058</v>
      </c>
      <c r="E6" s="99">
        <f>SUM(E7:E8,E9:E15,E16:E16,E17)</f>
        <v>620757.24258000008</v>
      </c>
      <c r="F6" s="18"/>
      <c r="G6" s="5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32" customFormat="1" ht="30.75" customHeight="1" x14ac:dyDescent="0.25">
      <c r="A7" s="29"/>
      <c r="B7" s="30" t="s">
        <v>183</v>
      </c>
      <c r="C7" s="27" t="s">
        <v>161</v>
      </c>
      <c r="D7" s="100">
        <v>149362.32</v>
      </c>
      <c r="E7" s="100">
        <v>121320.72261</v>
      </c>
      <c r="F7" s="92" t="s">
        <v>245</v>
      </c>
      <c r="G7" s="52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</row>
    <row r="8" spans="1:49" s="32" customFormat="1" ht="25.5" customHeight="1" x14ac:dyDescent="0.25">
      <c r="A8" s="33"/>
      <c r="B8" s="30" t="s">
        <v>184</v>
      </c>
      <c r="C8" s="27" t="s">
        <v>161</v>
      </c>
      <c r="D8" s="100">
        <v>6313.04</v>
      </c>
      <c r="E8" s="100">
        <v>5871.7424600000004</v>
      </c>
      <c r="F8" s="94" t="s">
        <v>246</v>
      </c>
      <c r="G8" s="52"/>
      <c r="H8" s="52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</row>
    <row r="9" spans="1:49" ht="19.5" customHeight="1" x14ac:dyDescent="0.25">
      <c r="A9" s="16"/>
      <c r="B9" s="17" t="s">
        <v>163</v>
      </c>
      <c r="C9" s="27" t="s">
        <v>161</v>
      </c>
      <c r="D9" s="101">
        <v>32643.66</v>
      </c>
      <c r="E9" s="100">
        <v>33502.599869999998</v>
      </c>
      <c r="F9" s="20"/>
      <c r="G9" s="52"/>
      <c r="H9" s="52"/>
    </row>
    <row r="10" spans="1:49" s="12" customFormat="1" ht="104.25" customHeight="1" x14ac:dyDescent="0.25">
      <c r="A10" s="16"/>
      <c r="B10" s="109" t="s">
        <v>226</v>
      </c>
      <c r="C10" s="107" t="s">
        <v>161</v>
      </c>
      <c r="D10" s="101">
        <v>28987.560647165483</v>
      </c>
      <c r="E10" s="100">
        <v>40932.357710000004</v>
      </c>
      <c r="F10" s="108" t="s">
        <v>258</v>
      </c>
      <c r="G10" s="52"/>
      <c r="H10" s="52"/>
    </row>
    <row r="11" spans="1:49" ht="43.5" customHeight="1" x14ac:dyDescent="0.25">
      <c r="A11" s="16"/>
      <c r="B11" s="17" t="s">
        <v>164</v>
      </c>
      <c r="C11" s="27" t="s">
        <v>161</v>
      </c>
      <c r="D11" s="101">
        <v>31106.31</v>
      </c>
      <c r="E11" s="101">
        <v>72924.772350000014</v>
      </c>
      <c r="F11" s="93" t="s">
        <v>238</v>
      </c>
      <c r="G11" s="52"/>
      <c r="H11" s="52"/>
    </row>
    <row r="12" spans="1:49" ht="111" customHeight="1" x14ac:dyDescent="0.25">
      <c r="A12" s="16"/>
      <c r="B12" s="17" t="s">
        <v>233</v>
      </c>
      <c r="C12" s="27" t="s">
        <v>161</v>
      </c>
      <c r="D12" s="101">
        <v>51544.436354442034</v>
      </c>
      <c r="E12" s="101">
        <v>39541.211039999995</v>
      </c>
      <c r="F12" s="93" t="s">
        <v>244</v>
      </c>
      <c r="H12" s="52"/>
    </row>
    <row r="13" spans="1:49" ht="31.5" customHeight="1" x14ac:dyDescent="0.25">
      <c r="A13" s="16"/>
      <c r="B13" s="17" t="s">
        <v>165</v>
      </c>
      <c r="C13" s="27" t="s">
        <v>161</v>
      </c>
      <c r="D13" s="101">
        <v>23658.240000000002</v>
      </c>
      <c r="E13" s="101">
        <v>44861.795259999999</v>
      </c>
      <c r="F13" s="404" t="s">
        <v>238</v>
      </c>
      <c r="H13" s="52"/>
    </row>
    <row r="14" spans="1:49" ht="34.5" customHeight="1" x14ac:dyDescent="0.25">
      <c r="A14" s="16"/>
      <c r="B14" s="17" t="s">
        <v>166</v>
      </c>
      <c r="C14" s="27" t="s">
        <v>161</v>
      </c>
      <c r="D14" s="101">
        <v>15390.24</v>
      </c>
      <c r="E14" s="101">
        <v>20449.97292</v>
      </c>
      <c r="F14" s="405"/>
      <c r="H14" s="52"/>
    </row>
    <row r="15" spans="1:49" ht="48" customHeight="1" x14ac:dyDescent="0.25">
      <c r="A15" s="16"/>
      <c r="B15" s="17" t="s">
        <v>228</v>
      </c>
      <c r="C15" s="27" t="s">
        <v>161</v>
      </c>
      <c r="D15" s="101">
        <v>103060.03</v>
      </c>
      <c r="E15" s="101">
        <v>42658.227680000004</v>
      </c>
      <c r="F15" s="93" t="s">
        <v>247</v>
      </c>
      <c r="H15" s="52"/>
    </row>
    <row r="16" spans="1:49" s="12" customFormat="1" ht="36" customHeight="1" x14ac:dyDescent="0.25">
      <c r="A16" s="16"/>
      <c r="B16" s="41" t="s">
        <v>237</v>
      </c>
      <c r="C16" s="27" t="s">
        <v>161</v>
      </c>
      <c r="D16" s="99"/>
      <c r="E16" s="102">
        <v>65649.021999999997</v>
      </c>
      <c r="F16" s="95" t="s">
        <v>239</v>
      </c>
      <c r="G16" s="52"/>
      <c r="H16" s="52"/>
    </row>
    <row r="17" spans="1:49" s="19" customFormat="1" ht="36" customHeight="1" x14ac:dyDescent="0.25">
      <c r="A17" s="42" t="s">
        <v>229</v>
      </c>
      <c r="B17" s="17" t="s">
        <v>230</v>
      </c>
      <c r="C17" s="27" t="s">
        <v>161</v>
      </c>
      <c r="D17" s="103">
        <f>SUM(D18:D27)</f>
        <v>85771.993431993018</v>
      </c>
      <c r="E17" s="103">
        <f>SUM(E18:E27)</f>
        <v>133044.81868000003</v>
      </c>
      <c r="F17" s="18"/>
      <c r="G17" s="52"/>
      <c r="H17" s="5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s="12" customFormat="1" ht="34.5" customHeight="1" x14ac:dyDescent="0.25">
      <c r="A18" s="16"/>
      <c r="B18" s="26" t="s">
        <v>227</v>
      </c>
      <c r="C18" s="27" t="s">
        <v>161</v>
      </c>
      <c r="D18" s="101">
        <v>2323.7931818010311</v>
      </c>
      <c r="E18" s="100">
        <v>10719.59856</v>
      </c>
      <c r="F18" s="93" t="s">
        <v>240</v>
      </c>
      <c r="G18" s="52"/>
      <c r="H18" s="52"/>
    </row>
    <row r="19" spans="1:49" s="19" customFormat="1" ht="33.75" customHeight="1" x14ac:dyDescent="0.25">
      <c r="A19" s="16"/>
      <c r="B19" s="26" t="s">
        <v>167</v>
      </c>
      <c r="C19" s="27" t="s">
        <v>161</v>
      </c>
      <c r="D19" s="101">
        <v>1722.5680206369968</v>
      </c>
      <c r="E19" s="100">
        <v>3322.6401100000003</v>
      </c>
      <c r="F19" s="93" t="s">
        <v>238</v>
      </c>
      <c r="G19" s="52"/>
      <c r="H19" s="5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s="19" customFormat="1" ht="19.5" customHeight="1" x14ac:dyDescent="0.25">
      <c r="A20" s="16"/>
      <c r="B20" s="26" t="s">
        <v>168</v>
      </c>
      <c r="C20" s="27" t="s">
        <v>161</v>
      </c>
      <c r="D20" s="101">
        <v>1568.0776151987011</v>
      </c>
      <c r="E20" s="100">
        <v>748.94902000000002</v>
      </c>
      <c r="F20" s="94" t="s">
        <v>241</v>
      </c>
      <c r="G20" s="52"/>
      <c r="H20" s="5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s="19" customFormat="1" ht="23.25" customHeight="1" x14ac:dyDescent="0.25">
      <c r="A21" s="16"/>
      <c r="B21" s="26" t="s">
        <v>169</v>
      </c>
      <c r="C21" s="27" t="s">
        <v>161</v>
      </c>
      <c r="D21" s="101">
        <v>3853.248195640158</v>
      </c>
      <c r="E21" s="100">
        <v>4657.357</v>
      </c>
      <c r="F21" s="93" t="s">
        <v>238</v>
      </c>
      <c r="G21" s="52"/>
      <c r="H21" s="5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s="19" customFormat="1" ht="19.5" customHeight="1" x14ac:dyDescent="0.25">
      <c r="A22" s="16"/>
      <c r="B22" s="26" t="s">
        <v>170</v>
      </c>
      <c r="C22" s="27" t="s">
        <v>161</v>
      </c>
      <c r="D22" s="101">
        <v>6404.1116884772109</v>
      </c>
      <c r="E22" s="100">
        <v>7216.8969599999991</v>
      </c>
      <c r="F22" s="94" t="s">
        <v>242</v>
      </c>
      <c r="G22" s="52"/>
      <c r="H22" s="5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s="19" customFormat="1" ht="19.5" customHeight="1" x14ac:dyDescent="0.25">
      <c r="A23" s="16"/>
      <c r="B23" s="26" t="s">
        <v>171</v>
      </c>
      <c r="C23" s="27" t="s">
        <v>161</v>
      </c>
      <c r="D23" s="101">
        <v>835.21210403504688</v>
      </c>
      <c r="E23" s="100">
        <v>1351.62473</v>
      </c>
      <c r="F23" s="94" t="s">
        <v>255</v>
      </c>
      <c r="G23" s="52"/>
      <c r="H23" s="5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 s="19" customFormat="1" ht="32.25" customHeight="1" x14ac:dyDescent="0.25">
      <c r="A24" s="16"/>
      <c r="B24" s="26" t="s">
        <v>172</v>
      </c>
      <c r="C24" s="27" t="s">
        <v>161</v>
      </c>
      <c r="D24" s="101">
        <v>543.0402154399942</v>
      </c>
      <c r="E24" s="100">
        <v>611.52700000000004</v>
      </c>
      <c r="F24" s="20"/>
      <c r="G24" s="52"/>
      <c r="H24" s="5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s="19" customFormat="1" ht="24" customHeight="1" x14ac:dyDescent="0.25">
      <c r="A25" s="16"/>
      <c r="B25" s="26" t="s">
        <v>173</v>
      </c>
      <c r="C25" s="27" t="s">
        <v>161</v>
      </c>
      <c r="D25" s="101">
        <v>3310.2548552139569</v>
      </c>
      <c r="E25" s="100">
        <v>6488.22642</v>
      </c>
      <c r="F25" s="94" t="s">
        <v>262</v>
      </c>
      <c r="G25" s="52"/>
      <c r="H25" s="5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 s="19" customFormat="1" ht="19.5" customHeight="1" x14ac:dyDescent="0.25">
      <c r="A26" s="16"/>
      <c r="B26" s="26" t="s">
        <v>174</v>
      </c>
      <c r="C26" s="27" t="s">
        <v>161</v>
      </c>
      <c r="D26" s="101">
        <v>315.41791110318701</v>
      </c>
      <c r="E26" s="100">
        <v>2978.0908800000002</v>
      </c>
      <c r="F26" s="94" t="s">
        <v>243</v>
      </c>
      <c r="G26" s="52"/>
      <c r="H26" s="5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s="19" customFormat="1" ht="38.25" customHeight="1" x14ac:dyDescent="0.25">
      <c r="A27" s="16"/>
      <c r="B27" s="26" t="s">
        <v>175</v>
      </c>
      <c r="C27" s="28" t="s">
        <v>161</v>
      </c>
      <c r="D27" s="101">
        <v>64896.269644446736</v>
      </c>
      <c r="E27" s="100">
        <v>94949.90800000001</v>
      </c>
      <c r="F27" s="93" t="s">
        <v>238</v>
      </c>
      <c r="G27" s="52"/>
      <c r="H27" s="5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s="19" customFormat="1" ht="32.25" thickBot="1" x14ac:dyDescent="0.3">
      <c r="A28" s="42" t="s">
        <v>44</v>
      </c>
      <c r="B28" s="21" t="s">
        <v>176</v>
      </c>
      <c r="C28" s="28" t="s">
        <v>161</v>
      </c>
      <c r="D28" s="101">
        <v>11242.830562736599</v>
      </c>
      <c r="E28" s="101">
        <v>24439.56495</v>
      </c>
      <c r="F28" s="93" t="s">
        <v>238</v>
      </c>
      <c r="G28" s="52"/>
      <c r="H28" s="5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49" x14ac:dyDescent="0.2">
      <c r="A29" s="22"/>
      <c r="B29" s="22"/>
      <c r="C29" s="23"/>
      <c r="D29" s="22"/>
      <c r="E29" s="22"/>
      <c r="F29" s="22"/>
    </row>
    <row r="30" spans="1:49" ht="50.25" customHeight="1" x14ac:dyDescent="0.2">
      <c r="A30" s="22"/>
      <c r="B30" s="22"/>
      <c r="C30" s="23"/>
      <c r="D30" s="24"/>
      <c r="E30" s="24"/>
      <c r="F30" s="24"/>
    </row>
    <row r="31" spans="1:49" ht="50.25" customHeight="1" x14ac:dyDescent="0.2">
      <c r="A31" s="22"/>
      <c r="B31" s="22"/>
      <c r="C31" s="23"/>
      <c r="D31" s="22"/>
      <c r="E31" s="22"/>
      <c r="F31" s="22"/>
    </row>
    <row r="32" spans="1:49" ht="15.75" x14ac:dyDescent="0.25">
      <c r="A32" s="25"/>
      <c r="B32" s="13"/>
      <c r="C32" s="23"/>
      <c r="D32" s="24"/>
      <c r="E32" s="22"/>
      <c r="F32" s="22"/>
    </row>
    <row r="33" spans="1:6" x14ac:dyDescent="0.2">
      <c r="A33" s="22"/>
      <c r="B33" s="22"/>
      <c r="C33" s="23"/>
      <c r="D33" s="22"/>
      <c r="E33" s="22"/>
      <c r="F33" s="22"/>
    </row>
    <row r="34" spans="1:6" x14ac:dyDescent="0.2">
      <c r="A34" s="22"/>
      <c r="B34" s="22"/>
      <c r="C34" s="23"/>
      <c r="D34" s="22"/>
      <c r="E34" s="22"/>
      <c r="F34" s="22"/>
    </row>
    <row r="35" spans="1:6" x14ac:dyDescent="0.2">
      <c r="A35" s="22"/>
      <c r="B35" s="22"/>
      <c r="C35" s="23"/>
      <c r="D35" s="22"/>
      <c r="E35" s="22"/>
      <c r="F35" s="22"/>
    </row>
    <row r="36" spans="1:6" x14ac:dyDescent="0.2">
      <c r="A36" s="22"/>
      <c r="B36" s="22"/>
      <c r="C36" s="23"/>
      <c r="D36" s="22"/>
      <c r="E36" s="22"/>
      <c r="F36" s="22"/>
    </row>
    <row r="37" spans="1:6" x14ac:dyDescent="0.2">
      <c r="A37" s="22"/>
      <c r="B37" s="22"/>
      <c r="C37" s="23"/>
      <c r="D37" s="22"/>
      <c r="E37" s="22"/>
      <c r="F37" s="22"/>
    </row>
    <row r="38" spans="1:6" x14ac:dyDescent="0.2">
      <c r="A38" s="22"/>
      <c r="B38" s="22"/>
      <c r="C38" s="23"/>
      <c r="D38" s="22"/>
      <c r="E38" s="22"/>
      <c r="F38" s="22"/>
    </row>
    <row r="39" spans="1:6" x14ac:dyDescent="0.2">
      <c r="A39" s="22"/>
      <c r="B39" s="22"/>
      <c r="C39" s="23"/>
      <c r="D39" s="22"/>
      <c r="E39" s="22"/>
      <c r="F39" s="22"/>
    </row>
    <row r="40" spans="1:6" x14ac:dyDescent="0.2">
      <c r="A40" s="22"/>
      <c r="B40" s="22"/>
      <c r="C40" s="23"/>
      <c r="D40" s="22"/>
      <c r="E40" s="22"/>
      <c r="F40" s="22"/>
    </row>
    <row r="41" spans="1:6" x14ac:dyDescent="0.2">
      <c r="A41" s="22"/>
      <c r="B41" s="22"/>
      <c r="C41" s="23"/>
      <c r="D41" s="22"/>
      <c r="E41" s="22"/>
      <c r="F41" s="22"/>
    </row>
    <row r="42" spans="1:6" x14ac:dyDescent="0.2">
      <c r="A42" s="22"/>
      <c r="B42" s="22"/>
      <c r="C42" s="23"/>
      <c r="D42" s="22"/>
      <c r="E42" s="22"/>
      <c r="F42" s="22"/>
    </row>
    <row r="43" spans="1:6" x14ac:dyDescent="0.2">
      <c r="A43" s="22"/>
      <c r="B43" s="22"/>
      <c r="C43" s="23"/>
      <c r="D43" s="22"/>
      <c r="E43" s="22"/>
      <c r="F43" s="22"/>
    </row>
    <row r="44" spans="1:6" x14ac:dyDescent="0.2">
      <c r="A44" s="22"/>
      <c r="B44" s="22"/>
      <c r="C44" s="23"/>
      <c r="D44" s="22"/>
      <c r="E44" s="22"/>
      <c r="F44" s="22"/>
    </row>
    <row r="45" spans="1:6" x14ac:dyDescent="0.2">
      <c r="A45" s="22"/>
      <c r="B45" s="22"/>
      <c r="C45" s="23"/>
      <c r="D45" s="22"/>
      <c r="E45" s="22"/>
      <c r="F45" s="22"/>
    </row>
    <row r="46" spans="1:6" x14ac:dyDescent="0.2">
      <c r="A46" s="22"/>
      <c r="B46" s="22"/>
      <c r="C46" s="23"/>
      <c r="D46" s="22"/>
      <c r="E46" s="22"/>
      <c r="F46" s="22"/>
    </row>
    <row r="47" spans="1:6" x14ac:dyDescent="0.2">
      <c r="A47" s="22"/>
      <c r="B47" s="22"/>
      <c r="C47" s="23"/>
      <c r="D47" s="22"/>
      <c r="E47" s="22"/>
      <c r="F47" s="22"/>
    </row>
    <row r="48" spans="1:6" x14ac:dyDescent="0.2">
      <c r="A48" s="22"/>
      <c r="B48" s="22"/>
      <c r="C48" s="23"/>
      <c r="D48" s="22"/>
      <c r="E48" s="22"/>
      <c r="F48" s="22"/>
    </row>
    <row r="49" spans="1:6" x14ac:dyDescent="0.2">
      <c r="A49" s="22"/>
      <c r="B49" s="22"/>
      <c r="C49" s="23"/>
      <c r="D49" s="22"/>
      <c r="E49" s="22"/>
      <c r="F49" s="22"/>
    </row>
    <row r="50" spans="1:6" x14ac:dyDescent="0.2">
      <c r="A50" s="22"/>
      <c r="B50" s="22"/>
      <c r="C50" s="23"/>
      <c r="D50" s="22"/>
      <c r="E50" s="22"/>
      <c r="F50" s="22"/>
    </row>
    <row r="51" spans="1:6" x14ac:dyDescent="0.2">
      <c r="A51" s="22"/>
      <c r="B51" s="22"/>
      <c r="C51" s="23"/>
      <c r="D51" s="22"/>
      <c r="E51" s="22"/>
      <c r="F51" s="22"/>
    </row>
    <row r="52" spans="1:6" x14ac:dyDescent="0.2">
      <c r="A52" s="22"/>
      <c r="B52" s="22"/>
      <c r="C52" s="23"/>
      <c r="D52" s="22"/>
      <c r="E52" s="22"/>
      <c r="F52" s="22"/>
    </row>
    <row r="53" spans="1:6" x14ac:dyDescent="0.2">
      <c r="A53" s="22"/>
      <c r="B53" s="22"/>
      <c r="C53" s="23"/>
      <c r="D53" s="22"/>
      <c r="E53" s="22"/>
      <c r="F53" s="22"/>
    </row>
    <row r="54" spans="1:6" x14ac:dyDescent="0.2">
      <c r="A54" s="22"/>
      <c r="B54" s="22"/>
      <c r="C54" s="23"/>
      <c r="D54" s="22"/>
      <c r="E54" s="22"/>
      <c r="F54" s="22"/>
    </row>
    <row r="55" spans="1:6" x14ac:dyDescent="0.2">
      <c r="A55" s="22"/>
      <c r="B55" s="22"/>
      <c r="C55" s="23"/>
      <c r="D55" s="22"/>
      <c r="E55" s="22"/>
      <c r="F55" s="22"/>
    </row>
    <row r="56" spans="1:6" x14ac:dyDescent="0.2">
      <c r="A56" s="22"/>
      <c r="B56" s="22"/>
      <c r="C56" s="23"/>
      <c r="D56" s="22"/>
      <c r="E56" s="22"/>
      <c r="F56" s="22"/>
    </row>
    <row r="57" spans="1:6" x14ac:dyDescent="0.2">
      <c r="A57" s="22"/>
      <c r="B57" s="22"/>
      <c r="C57" s="23"/>
      <c r="D57" s="22"/>
      <c r="E57" s="22"/>
      <c r="F57" s="22"/>
    </row>
    <row r="58" spans="1:6" x14ac:dyDescent="0.2">
      <c r="A58" s="22"/>
      <c r="B58" s="22"/>
      <c r="C58" s="23"/>
      <c r="D58" s="22"/>
      <c r="E58" s="22"/>
      <c r="F58" s="22"/>
    </row>
    <row r="59" spans="1:6" x14ac:dyDescent="0.2">
      <c r="A59" s="22"/>
      <c r="B59" s="22"/>
      <c r="C59" s="23"/>
      <c r="D59" s="22"/>
      <c r="E59" s="22"/>
      <c r="F59" s="22"/>
    </row>
    <row r="60" spans="1:6" x14ac:dyDescent="0.2">
      <c r="A60" s="22"/>
      <c r="B60" s="22"/>
      <c r="C60" s="23"/>
      <c r="D60" s="22"/>
      <c r="E60" s="22"/>
      <c r="F60" s="22"/>
    </row>
    <row r="61" spans="1:6" x14ac:dyDescent="0.2">
      <c r="A61" s="22"/>
      <c r="B61" s="22"/>
      <c r="C61" s="23"/>
      <c r="D61" s="22"/>
      <c r="E61" s="22"/>
      <c r="F61" s="22"/>
    </row>
    <row r="62" spans="1:6" x14ac:dyDescent="0.2">
      <c r="A62" s="22"/>
      <c r="B62" s="22"/>
      <c r="C62" s="23"/>
      <c r="D62" s="22"/>
      <c r="E62" s="22"/>
      <c r="F62" s="22"/>
    </row>
    <row r="63" spans="1:6" x14ac:dyDescent="0.2">
      <c r="A63" s="22"/>
      <c r="B63" s="22"/>
      <c r="C63" s="23"/>
      <c r="D63" s="22"/>
      <c r="E63" s="22"/>
      <c r="F63" s="22"/>
    </row>
    <row r="64" spans="1:6" x14ac:dyDescent="0.2">
      <c r="A64" s="22"/>
      <c r="B64" s="22"/>
      <c r="C64" s="23"/>
      <c r="D64" s="22"/>
      <c r="E64" s="22"/>
      <c r="F64" s="22"/>
    </row>
    <row r="65" spans="1:6" x14ac:dyDescent="0.2">
      <c r="A65" s="22"/>
      <c r="B65" s="22"/>
      <c r="C65" s="23"/>
      <c r="D65" s="22"/>
      <c r="E65" s="22"/>
      <c r="F65" s="22"/>
    </row>
    <row r="66" spans="1:6" x14ac:dyDescent="0.2">
      <c r="A66" s="22"/>
      <c r="B66" s="22"/>
      <c r="C66" s="23"/>
      <c r="D66" s="22"/>
      <c r="E66" s="22"/>
      <c r="F66" s="22"/>
    </row>
    <row r="67" spans="1:6" x14ac:dyDescent="0.2">
      <c r="A67" s="22"/>
      <c r="B67" s="22"/>
      <c r="C67" s="23"/>
      <c r="D67" s="22"/>
      <c r="E67" s="22"/>
      <c r="F67" s="22"/>
    </row>
    <row r="68" spans="1:6" x14ac:dyDescent="0.2">
      <c r="A68" s="22"/>
      <c r="B68" s="22"/>
      <c r="C68" s="23"/>
      <c r="D68" s="22"/>
      <c r="E68" s="22"/>
      <c r="F68" s="22"/>
    </row>
    <row r="69" spans="1:6" x14ac:dyDescent="0.2">
      <c r="A69" s="22"/>
      <c r="B69" s="22"/>
      <c r="C69" s="23"/>
      <c r="D69" s="22"/>
      <c r="E69" s="22"/>
      <c r="F69" s="22"/>
    </row>
    <row r="70" spans="1:6" x14ac:dyDescent="0.2">
      <c r="A70" s="22"/>
      <c r="B70" s="22"/>
      <c r="C70" s="23"/>
      <c r="D70" s="22"/>
      <c r="E70" s="22"/>
      <c r="F70" s="22"/>
    </row>
    <row r="71" spans="1:6" x14ac:dyDescent="0.2">
      <c r="A71" s="22"/>
      <c r="B71" s="22"/>
      <c r="C71" s="23"/>
      <c r="D71" s="22"/>
      <c r="E71" s="22"/>
      <c r="F71" s="22"/>
    </row>
    <row r="72" spans="1:6" x14ac:dyDescent="0.2">
      <c r="A72" s="22"/>
      <c r="B72" s="22"/>
      <c r="C72" s="23"/>
      <c r="D72" s="22"/>
      <c r="E72" s="22"/>
      <c r="F72" s="22"/>
    </row>
    <row r="73" spans="1:6" x14ac:dyDescent="0.2">
      <c r="A73" s="22"/>
      <c r="B73" s="22"/>
      <c r="C73" s="23"/>
      <c r="D73" s="22"/>
      <c r="E73" s="22"/>
      <c r="F73" s="22"/>
    </row>
  </sheetData>
  <protectedRanges>
    <protectedRange sqref="D18:D28 D9:D11 D16:E16" name="Диапазон1"/>
    <protectedRange sqref="F17" name="Диапазон1_2"/>
  </protectedRanges>
  <mergeCells count="9">
    <mergeCell ref="F13:F14"/>
    <mergeCell ref="D3:D4"/>
    <mergeCell ref="E3:E4"/>
    <mergeCell ref="A1:F1"/>
    <mergeCell ref="A2:A4"/>
    <mergeCell ref="B2:B4"/>
    <mergeCell ref="C2:C4"/>
    <mergeCell ref="F2:F4"/>
    <mergeCell ref="D2:E2"/>
  </mergeCells>
  <printOptions horizontalCentered="1"/>
  <pageMargins left="0.19685039370078741" right="0.19685039370078741" top="0.59055118110236227" bottom="0.39370078740157483" header="0.15748031496062992" footer="0.15748031496062992"/>
  <pageSetup paperSize="9" scale="52" fitToHeight="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2017</vt:lpstr>
      <vt:lpstr>расшифровка</vt:lpstr>
      <vt:lpstr>'2017'!Заголовки_для_печати</vt:lpstr>
      <vt:lpstr>расшифровка!Заголовки_для_печати</vt:lpstr>
      <vt:lpstr>'2017'!Область_печати</vt:lpstr>
      <vt:lpstr>расшифровка!Область_печати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Лаптенок Анна Георгиевна</cp:lastModifiedBy>
  <cp:lastPrinted>2018-03-26T11:48:15Z</cp:lastPrinted>
  <dcterms:created xsi:type="dcterms:W3CDTF">2004-09-19T06:34:55Z</dcterms:created>
  <dcterms:modified xsi:type="dcterms:W3CDTF">2018-03-28T07:11:48Z</dcterms:modified>
</cp:coreProperties>
</file>